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875" firstSheet="2" activeTab="2"/>
  </bookViews>
  <sheets>
    <sheet name="Администрация  (2)" sheetId="1" state="hidden" r:id="rId1"/>
    <sheet name="Администрация " sheetId="2" state="hidden" r:id="rId2"/>
    <sheet name="КСП" sheetId="3" r:id="rId3"/>
    <sheet name="Комитет по экономике" sheetId="4" state="hidden" r:id="rId4"/>
    <sheet name="Сельхоз управление" sheetId="5" state="hidden" r:id="rId5"/>
    <sheet name="Дума" sheetId="6" state="hidden" r:id="rId6"/>
    <sheet name="Комитет по финансам" sheetId="7" state="hidden" r:id="rId7"/>
  </sheets>
  <definedNames>
    <definedName name="Par96" localSheetId="1">'Администрация '!#REF!</definedName>
    <definedName name="Par96" localSheetId="0">'Администрация  (2)'!#REF!</definedName>
    <definedName name="_xlnm.Print_Area" localSheetId="1">'Администрация '!$A$1:$N$120</definedName>
    <definedName name="_xlnm.Print_Area" localSheetId="0">'Администрация  (2)'!$A$1:$N$129</definedName>
    <definedName name="_xlnm.Print_Area" localSheetId="5">'Дума'!$A$1:$N$44</definedName>
    <definedName name="_xlnm.Print_Area" localSheetId="6">'Комитет по финансам'!$A$1:$N$47</definedName>
    <definedName name="_xlnm.Print_Area" localSheetId="3">'Комитет по экономике'!$A$1:$X$46</definedName>
    <definedName name="_xlnm.Print_Area" localSheetId="2">'КСП'!$A$1:$N$41</definedName>
    <definedName name="_xlnm.Print_Area" localSheetId="4">'Сельхоз управление'!$A$1:$N$43</definedName>
  </definedNames>
  <calcPr fullCalcOnLoad="1"/>
</workbook>
</file>

<file path=xl/sharedStrings.xml><?xml version="1.0" encoding="utf-8"?>
<sst xmlns="http://schemas.openxmlformats.org/spreadsheetml/2006/main" count="1194" uniqueCount="301">
  <si>
    <t>выполнение работ, оказание услуг для нужд заказчиков</t>
  </si>
  <si>
    <t>КБК</t>
  </si>
  <si>
    <t>ОКВЭД</t>
  </si>
  <si>
    <t>ОКДП</t>
  </si>
  <si>
    <t xml:space="preserve">                                   Условия контракта                                 </t>
  </si>
  <si>
    <t>размещения</t>
  </si>
  <si>
    <t xml:space="preserve">  заказа  </t>
  </si>
  <si>
    <t xml:space="preserve">тракта  </t>
  </si>
  <si>
    <t xml:space="preserve">предъяв-  </t>
  </si>
  <si>
    <t xml:space="preserve">ляемые к  </t>
  </si>
  <si>
    <t xml:space="preserve">предмету  </t>
  </si>
  <si>
    <t xml:space="preserve">контракта </t>
  </si>
  <si>
    <t xml:space="preserve">мальная) </t>
  </si>
  <si>
    <t xml:space="preserve">цена     </t>
  </si>
  <si>
    <t>контракта</t>
  </si>
  <si>
    <t xml:space="preserve"> контракта </t>
  </si>
  <si>
    <t xml:space="preserve">  (включая </t>
  </si>
  <si>
    <t xml:space="preserve">   размер  </t>
  </si>
  <si>
    <t>аванса &lt;*&gt;)</t>
  </si>
  <si>
    <t xml:space="preserve">   срок   </t>
  </si>
  <si>
    <t xml:space="preserve">  (мес.,  </t>
  </si>
  <si>
    <t xml:space="preserve">   год)   </t>
  </si>
  <si>
    <t xml:space="preserve">   срок    </t>
  </si>
  <si>
    <t xml:space="preserve">исполнения </t>
  </si>
  <si>
    <t xml:space="preserve">  (месяц,  </t>
  </si>
  <si>
    <t xml:space="preserve">   год)    </t>
  </si>
  <si>
    <t>№ заказа        ( № лота)</t>
  </si>
  <si>
    <t>Обоснование  внесения изменений</t>
  </si>
  <si>
    <t>Способ размещения заказа</t>
  </si>
  <si>
    <t>График  осуществления процедур  закупки</t>
  </si>
  <si>
    <t>Условия финансового обеспечения исполнения контракта включая  размер аванса</t>
  </si>
  <si>
    <t>Срок  размещения заказа                 ( мес, год)</t>
  </si>
  <si>
    <t>Срок  исполнения контракта  (мес, год)</t>
  </si>
  <si>
    <t>Ориентировочная  начальная (максимальная)  цена  контракта</t>
  </si>
  <si>
    <t>Количество        ( объем)</t>
  </si>
  <si>
    <t>Единица  измерения</t>
  </si>
  <si>
    <t>Минимальные  необходимые  требования, предъявляемые к предмету контракта</t>
  </si>
  <si>
    <t xml:space="preserve">Наименование предмета  контракта </t>
  </si>
  <si>
    <t>на 2014  год</t>
  </si>
  <si>
    <t>Наименование заказчика                                   Администрация  Тулунского  муниципального района</t>
  </si>
  <si>
    <t>требования в соответствии с техническим заданием</t>
  </si>
  <si>
    <t>ассорт</t>
  </si>
  <si>
    <t>Поставка ГСМ "РН-Карт-Иркутск"</t>
  </si>
  <si>
    <t>0104 7102040  244  226</t>
  </si>
  <si>
    <t>0104 7102040  244  340</t>
  </si>
  <si>
    <t>0104 7102040  244  221</t>
  </si>
  <si>
    <t>Прибретение канцелярских,  хозяйственных  товаров</t>
  </si>
  <si>
    <t>0104 7102040  244  223</t>
  </si>
  <si>
    <t>г/кал</t>
  </si>
  <si>
    <t xml:space="preserve"> Коммунальные  услуги ОАО  "Облжилкомхоз" (отопление  )</t>
  </si>
  <si>
    <t xml:space="preserve"> Коммунальные  услуги ОАО  "Облжилкомхоз" (холодное водоснабжение)</t>
  </si>
  <si>
    <t>м3</t>
  </si>
  <si>
    <t xml:space="preserve">Услуги  информационных технологий </t>
  </si>
  <si>
    <t>Администрация</t>
  </si>
  <si>
    <t>Архив( госполномочия)</t>
  </si>
  <si>
    <t>Услуги  связи( конверты, марки)</t>
  </si>
  <si>
    <t>0104 7102040  244  310</t>
  </si>
  <si>
    <t>Приобретение основных  средств(покупка мебели, стеллажей)</t>
  </si>
  <si>
    <t>Содержание имущества (ремонт помещения )</t>
  </si>
  <si>
    <t>Административная комиссия (госполномочия)</t>
  </si>
  <si>
    <t xml:space="preserve">0113 9050500   244 221      </t>
  </si>
  <si>
    <t xml:space="preserve">0113 5510300   244 221      </t>
  </si>
  <si>
    <t xml:space="preserve">0113 5510300   244 225       </t>
  </si>
  <si>
    <t xml:space="preserve">0113 5510300   244 310     </t>
  </si>
  <si>
    <t xml:space="preserve">0113 5510300   244 340      </t>
  </si>
  <si>
    <t xml:space="preserve">0113 9050500   244 340   </t>
  </si>
  <si>
    <t>Муниципальная программа "Развитие и содержание  автомобильных дорог</t>
  </si>
  <si>
    <t>0409   7942014    244   225</t>
  </si>
  <si>
    <t xml:space="preserve">ЖКХ </t>
  </si>
  <si>
    <t xml:space="preserve">0412 7102040   244 226  </t>
  </si>
  <si>
    <t xml:space="preserve">0412 7102040   244 310  </t>
  </si>
  <si>
    <t xml:space="preserve">0412 7102040   244 340  </t>
  </si>
  <si>
    <t>Субвенции  местным  бюджетам  для выплаты  гражданам  адресных  субсидий  на оплату жилья  и коммунальных услуг</t>
  </si>
  <si>
    <t xml:space="preserve">1003  5330110 244   310  </t>
  </si>
  <si>
    <t xml:space="preserve">Адресные  субсидии </t>
  </si>
  <si>
    <t xml:space="preserve">1004   6400202  831 310 </t>
  </si>
  <si>
    <t xml:space="preserve">Итого </t>
  </si>
  <si>
    <t>1006 5351602 244   340</t>
  </si>
  <si>
    <t xml:space="preserve">0103 7102040  244    290 </t>
  </si>
  <si>
    <t>0103 7102040  244    340</t>
  </si>
  <si>
    <t>0106  7102040 244  221</t>
  </si>
  <si>
    <t>0106  7102040 244  310</t>
  </si>
  <si>
    <t>0106  7102040 244  340</t>
  </si>
  <si>
    <t>Итого</t>
  </si>
  <si>
    <t>0113  5710103 244 310</t>
  </si>
  <si>
    <t>0113  5710103 244 340</t>
  </si>
  <si>
    <t>0401  7102040 244 226</t>
  </si>
  <si>
    <t>0401  7102040 244 310</t>
  </si>
  <si>
    <t>0113 6010104  122 340</t>
  </si>
  <si>
    <t>0405  7102040  244 223</t>
  </si>
  <si>
    <t>0405  7102040  244  223</t>
  </si>
  <si>
    <t>0405  7102040  244  340</t>
  </si>
  <si>
    <t>г кал</t>
  </si>
  <si>
    <t>единственный  поставщик  ст 93 п 8</t>
  </si>
  <si>
    <t>запрос котировок</t>
  </si>
  <si>
    <t>аукцион</t>
  </si>
  <si>
    <t>единственный поставщик  ст1</t>
  </si>
  <si>
    <t>декабрь 2014 г</t>
  </si>
  <si>
    <t>"Тулунский почтамт"            подписка на периодическую  печать</t>
  </si>
  <si>
    <t>Приобретение  основных  средств  (Компьютерная техника )</t>
  </si>
  <si>
    <t>Услуги  связи</t>
  </si>
  <si>
    <t xml:space="preserve">Почтовые  расходы </t>
  </si>
  <si>
    <t xml:space="preserve">ОКТМО   25638000                                              </t>
  </si>
  <si>
    <t xml:space="preserve">ИНН 3816016265                                                                         </t>
  </si>
  <si>
    <t xml:space="preserve">КПП  381601001                                                                          </t>
  </si>
  <si>
    <t>ОКТМО 25638000</t>
  </si>
  <si>
    <t xml:space="preserve">ИНН 3816011757                                                                           </t>
  </si>
  <si>
    <t xml:space="preserve">КПП 381601001                                                                          </t>
  </si>
  <si>
    <t>ОКТМО  25638000</t>
  </si>
  <si>
    <t xml:space="preserve">КПП 381601001                                                                       </t>
  </si>
  <si>
    <t xml:space="preserve">ИНН 3816008296                                                                            </t>
  </si>
  <si>
    <t xml:space="preserve">КПП   381601001                                                                       </t>
  </si>
  <si>
    <t xml:space="preserve">ИНН  3839001716                                                                           </t>
  </si>
  <si>
    <t xml:space="preserve">ИНН   3839001473                     </t>
  </si>
  <si>
    <t xml:space="preserve">КПП   381601001                    </t>
  </si>
  <si>
    <t>Мэр  Тулунского муниципального района</t>
  </si>
  <si>
    <t>М.И. Гильдебрант</t>
  </si>
  <si>
    <t>64.11.11.</t>
  </si>
  <si>
    <t>72.20</t>
  </si>
  <si>
    <t>40.30.2</t>
  </si>
  <si>
    <t>41.00.2</t>
  </si>
  <si>
    <t>Ремонт автомобильных дорог  вне границ населенных  пунктов</t>
  </si>
  <si>
    <t>64.20.11</t>
  </si>
  <si>
    <t>52.47.15</t>
  </si>
  <si>
    <t>64.11.14</t>
  </si>
  <si>
    <t>40.30.3</t>
  </si>
  <si>
    <t>30.02</t>
  </si>
  <si>
    <t>23.20</t>
  </si>
  <si>
    <t>45.4</t>
  </si>
  <si>
    <t>52.44.1</t>
  </si>
  <si>
    <t>Председатель комитета по финансам</t>
  </si>
  <si>
    <t>Председатель Думы</t>
  </si>
  <si>
    <t>М.И. Бордов</t>
  </si>
  <si>
    <t>запрос котировок 10%</t>
  </si>
  <si>
    <t>М.В. Ерофеев</t>
  </si>
  <si>
    <t>Председатель комитета по экономике</t>
  </si>
  <si>
    <t>О.В. Молоцило</t>
  </si>
  <si>
    <t xml:space="preserve">  0401  7102040 244 340    </t>
  </si>
  <si>
    <t>горяч-  74,7  холод  - 104,58  сточ. воды  179,28</t>
  </si>
  <si>
    <t>План - график   размещения заказов на поставки товаров,</t>
  </si>
  <si>
    <t>План-график размещения заказов на поставки товаров,</t>
  </si>
  <si>
    <t>План-график   размещения заказов на поставки товаров,</t>
  </si>
  <si>
    <t>План -график    размещения заказов на поставки товаров,</t>
  </si>
  <si>
    <t xml:space="preserve">Юридический адрес,                                         665268, Иркутская область, г Тулун , ул. Ленина , 75                                                                                                 телефон ,электронная почта заказчика   </t>
  </si>
  <si>
    <t>ВрИО  начальника  управления</t>
  </si>
  <si>
    <t>Определение   персонального состава  и обеспечение деятельности районной комиссии  по делам несовершеннолетних  и защите  их  прав</t>
  </si>
  <si>
    <t>1006  5351602 242   221</t>
  </si>
  <si>
    <t>Услуги связи</t>
  </si>
  <si>
    <t>104 7102040  244  225</t>
  </si>
  <si>
    <t>Вывоз мусора МУСХП "Центральное"</t>
  </si>
  <si>
    <t>Муниципальная программа Исполнение  судебных  актов по  обеспечению  жилыми помещениями  детей -сирот  и детей  оставшихся   без  попечения родителей , лиц  из числа детей  сирот  и детей оставшихся  без  попечени я родителей</t>
  </si>
  <si>
    <t>1жилое помещение Алгатуйское  с/п</t>
  </si>
  <si>
    <t>1жилое помещение    Гадалейское  с/п</t>
  </si>
  <si>
    <t>1жилое помещение   Писаревское  с/п</t>
  </si>
  <si>
    <t>1жилое помещение    Будаговское  с/п</t>
  </si>
  <si>
    <t>70.12.11.000</t>
  </si>
  <si>
    <t>Приобретение  жилого помещения для детей сирот на территории  Тулунского муниципального района  (на сумму   2 310 000 т.руб. )</t>
  </si>
  <si>
    <t xml:space="preserve">                 </t>
  </si>
  <si>
    <t>Срок  размещения заказа                                                         ( мес, год)</t>
  </si>
  <si>
    <t>0104 7102040  242  221</t>
  </si>
  <si>
    <t>апрель 2014 г</t>
  </si>
  <si>
    <t>74.30.7</t>
  </si>
  <si>
    <t>0705 7150000  244 226</t>
  </si>
  <si>
    <t>Оказание информационных технологий"Фонд Пресса"</t>
  </si>
  <si>
    <t>22.12.</t>
  </si>
  <si>
    <t>0104 7102040  244  226(8070700)</t>
  </si>
  <si>
    <t>0104 7102040  242  226(8070800)</t>
  </si>
  <si>
    <t>0104 7102040  244  226(00000)</t>
  </si>
  <si>
    <t xml:space="preserve">АИ92 - 22700 л  АИ95 - 1300л            </t>
  </si>
  <si>
    <t>50.30.2</t>
  </si>
  <si>
    <t>Прибретение запасных частей  к  оргтехнике</t>
  </si>
  <si>
    <t>Прибретение запасных частей  к автомобилю</t>
  </si>
  <si>
    <t xml:space="preserve">0113 5510300   242 221      </t>
  </si>
  <si>
    <t xml:space="preserve">0113 9050500   242 221      </t>
  </si>
  <si>
    <t xml:space="preserve">0705  7102040   244 226  </t>
  </si>
  <si>
    <t>0412 7102040   242 221</t>
  </si>
  <si>
    <t xml:space="preserve">0412 7102040   244 225  </t>
  </si>
  <si>
    <t>0412 7102040   244 226  (8070800)</t>
  </si>
  <si>
    <t>1003  5330110 242  221</t>
  </si>
  <si>
    <t>1003  5330110 244   340</t>
  </si>
  <si>
    <t xml:space="preserve">1003  5330111 244  221 </t>
  </si>
  <si>
    <t xml:space="preserve">1003  5330111 244   226 </t>
  </si>
  <si>
    <t>1006  5351602 244   221</t>
  </si>
  <si>
    <t>1006 5351602 244   310</t>
  </si>
  <si>
    <t>0701 7710000  244   226</t>
  </si>
  <si>
    <t>Услуги связи  (конверты, марки)</t>
  </si>
  <si>
    <t>май 2014 г</t>
  </si>
  <si>
    <t>июнь 2014 г</t>
  </si>
  <si>
    <t>сентябрь 2014 г</t>
  </si>
  <si>
    <t xml:space="preserve">до исполнения всех обязательств по контракту  </t>
  </si>
  <si>
    <t xml:space="preserve">  Детские дошкольные учреждения  Проектно- сметная документация по д/с "Сказка"  </t>
  </si>
  <si>
    <t xml:space="preserve">Проектно- сметная документация по д/с "Сказка"  </t>
  </si>
  <si>
    <t>единственный  поставщик  п 1</t>
  </si>
  <si>
    <t>единственный  поставщик п1</t>
  </si>
  <si>
    <t>Заправка картриджей</t>
  </si>
  <si>
    <t>0103 7102040  244    310</t>
  </si>
  <si>
    <t>Наименование заказчика                   Дума Тулунского муниципального района</t>
  </si>
  <si>
    <t xml:space="preserve">Юридический адрес                  665268, Иркутская область, г Тулун , ул. Ленина , 75                                                                                                 телефон                                                                                                                          электронная почта заказчика   </t>
  </si>
  <si>
    <t>№заказа        (№ лота)</t>
  </si>
  <si>
    <t>Наименование заказчика        Комитет по финансам  Администрации Тулунского  муниципального района</t>
  </si>
  <si>
    <t xml:space="preserve">Юридический адрес                665268, Иркутская область, г Тулун , ул. Ленина , 75                                                                                                 телефон                                                                                                                                         электронная почта заказчика   </t>
  </si>
  <si>
    <t>0106  7102040 244  225 (8020100)</t>
  </si>
  <si>
    <t xml:space="preserve">Прибретение канцелярских,  хозяйственных  товаров </t>
  </si>
  <si>
    <t>0405  7102040  242 221</t>
  </si>
  <si>
    <t>0405  7102040  242  226  (8070800)</t>
  </si>
  <si>
    <t>Отопление</t>
  </si>
  <si>
    <t>Водоснабжение</t>
  </si>
  <si>
    <t>0113  5710103 244 226</t>
  </si>
  <si>
    <t xml:space="preserve">  0401  7102040  122 225</t>
  </si>
  <si>
    <t xml:space="preserve">0106  7102040 244 225 (0000000) </t>
  </si>
  <si>
    <t xml:space="preserve">0106  7102040 242 226 (8070800) </t>
  </si>
  <si>
    <t xml:space="preserve">                        Л.А. Федорова</t>
  </si>
  <si>
    <t>"_____" ________2014 г</t>
  </si>
  <si>
    <t>ед.поставщик п.4 ст.93</t>
  </si>
  <si>
    <t>запрос предложений</t>
  </si>
  <si>
    <t>ВрИО главного  бухгалтера</t>
  </si>
  <si>
    <t>Л.Н. Болдырева</t>
  </si>
  <si>
    <t xml:space="preserve">           0113  7942012 244  226</t>
  </si>
  <si>
    <t>0104   7102040  290</t>
  </si>
  <si>
    <t xml:space="preserve">ед. поставщик п. 4 ст 93       </t>
  </si>
  <si>
    <t>Приобретение  основных  средств(Компьютерная техника )</t>
  </si>
  <si>
    <t>Ориентировочная  начальная (максимальная)  цена  контракта тыс. руб.</t>
  </si>
  <si>
    <t>л</t>
  </si>
  <si>
    <t>ВрИО  главного  бухгалтера</t>
  </si>
  <si>
    <t>ед.п., п.4 ст 93</t>
  </si>
  <si>
    <t>ед. поставщик п 4  ст 93</t>
  </si>
  <si>
    <t xml:space="preserve">0103 7102040  122    225 </t>
  </si>
  <si>
    <t>ед.поставщик п.4, ст 93</t>
  </si>
  <si>
    <t xml:space="preserve">                       Л.Н. Болдырева</t>
  </si>
  <si>
    <t>№ заказа               ( № лота)</t>
  </si>
  <si>
    <t>Наименование                                                                                                            заказчика        Управление сельского хозяйства Администрации Тулунского  муниципального района</t>
  </si>
  <si>
    <t>ед.поставщик п.4  ст. 93</t>
  </si>
  <si>
    <t xml:space="preserve">Наименование заказчика                      Комитет по экономике администрации Тулунского муниципального района                   </t>
  </si>
  <si>
    <t>Юридический адрес,                            665268, Иркутская область, г. Тулун, ул. Ленина, 75                                                                                                 телефон ,                                               8 (39530) 4-11-62                                                                                                                                                          электронная почта заказчика              econom-raion@yandex.ru</t>
  </si>
  <si>
    <t xml:space="preserve">ИНН                                                     3816013874                                                                           </t>
  </si>
  <si>
    <t xml:space="preserve">КПП                                                     381601001                                                                         </t>
  </si>
  <si>
    <t>ОКТМО                                              25638000</t>
  </si>
  <si>
    <t>График осуществления процедур  закупки</t>
  </si>
  <si>
    <t>№ заказа        (№ лота)</t>
  </si>
  <si>
    <t xml:space="preserve">Наименование предмета контракта </t>
  </si>
  <si>
    <t>Количество        (объем)</t>
  </si>
  <si>
    <t>Ориентировочная начальная (максимальная)  цена контракта, тыс. руб.</t>
  </si>
  <si>
    <t>Срок  размещения заказа                 (мес., год)</t>
  </si>
  <si>
    <t>Срок  исполнения контракта  (мес., год)</t>
  </si>
  <si>
    <t xml:space="preserve">Госполномочия в сфере труда </t>
  </si>
  <si>
    <t>единственный поставщик,       п. 4 ст. 93</t>
  </si>
  <si>
    <t>Госполномочия по лицензированию</t>
  </si>
  <si>
    <t>Полномочия района и с/п</t>
  </si>
  <si>
    <t xml:space="preserve">Итого: </t>
  </si>
  <si>
    <t xml:space="preserve">ед. поставщик (п.4 ст. 93) </t>
  </si>
  <si>
    <t>ВрИО главного бухгалтера</t>
  </si>
  <si>
    <t>"_____" ___________2014 г.</t>
  </si>
  <si>
    <t xml:space="preserve">единственный поставщик  п 4 ст 93 </t>
  </si>
  <si>
    <t xml:space="preserve">Юридический адрес,                 665268, Иркутская область, г Тулун , ул. Ленина , 75                                                                                                 телефон ,                                                                                                                          электронная почта заказчика   </t>
  </si>
  <si>
    <t xml:space="preserve">0405  7102040  244  225                   0405  7102040  242  226  (8070700)                                            0405  7102040  244  310                             </t>
  </si>
  <si>
    <t>1жилое помещение       Котикского с/п</t>
  </si>
  <si>
    <t>июнь , июль   2014 г</t>
  </si>
  <si>
    <t>решение заказчика</t>
  </si>
  <si>
    <t>1жилое помещение    Бурхунское   с/п</t>
  </si>
  <si>
    <t>июнь, июль 2014 г</t>
  </si>
  <si>
    <t xml:space="preserve">единственный поставщик  п 4 ст 93  </t>
  </si>
  <si>
    <t>эл аукцион</t>
  </si>
  <si>
    <t>Поставка компьютерной техники и расходных материалов</t>
  </si>
  <si>
    <t>Приобретение  основных  средств  (компьютерная техника)</t>
  </si>
  <si>
    <t>0106  7102040 244  310(8040100)</t>
  </si>
  <si>
    <t xml:space="preserve">0106  7102040244 290                                           0106  7102040 244  226(0000000)                                                  </t>
  </si>
  <si>
    <t>0104 7102040  244  225</t>
  </si>
  <si>
    <t>МУСХП"Центральное"</t>
  </si>
  <si>
    <t>90.003</t>
  </si>
  <si>
    <t>июль 2014 г</t>
  </si>
  <si>
    <t>Установка оконных блоков ПВХ профилей в здании центализованной бухгалтерии</t>
  </si>
  <si>
    <t>0104 7102040 244 225 (8020200)</t>
  </si>
  <si>
    <t>Приобретение автомобиля для администрации</t>
  </si>
  <si>
    <t>август 2014 г</t>
  </si>
  <si>
    <t>Прибретение канцелярских,  хозяйственных  товаров, компьютерная техника</t>
  </si>
  <si>
    <t xml:space="preserve">0412 7402901 244  226 </t>
  </si>
  <si>
    <t>Изготовление технической и землеустроительной документации на комплекс коммунальных сооружений  поселка  4- е отделение Государственной  селекционной  станции</t>
  </si>
  <si>
    <t>октябрь 2014 г</t>
  </si>
  <si>
    <t>Приобретение моющего  пылесоса</t>
  </si>
  <si>
    <t>Приобретение телевизора</t>
  </si>
  <si>
    <t>Муниципальная программа "Развитие и содержание  автомобильных дорог0409   7942014    244   225</t>
  </si>
  <si>
    <t>Приобретение 1жилого помещения на территории Тулунского района</t>
  </si>
  <si>
    <t xml:space="preserve">Председатель контрольно-счётной палаты </t>
  </si>
  <si>
    <t>Горбунова Н.В.</t>
  </si>
  <si>
    <t xml:space="preserve">Главный бухгалтер </t>
  </si>
  <si>
    <t xml:space="preserve">Наименование заказчика     Контрольно-счетная палата муниципального образования "Тулунский район"                                                                                                                                </t>
  </si>
  <si>
    <t xml:space="preserve"> Закупки у единственного поставщика п. 4. ч 1.   ст.93</t>
  </si>
  <si>
    <t>Юридический адрес,                665268, Иркутская область, г Тулун , ул. Ленина , 75                                                                                                                         телефон         8 (39530) 2-26-87                                                                                                                                                                                                                                           электронная почта заказчика         econom-raion@yandex.ru</t>
  </si>
  <si>
    <t>на 2016  год</t>
  </si>
  <si>
    <t>Годовой объем  закупок у единственного поставщика  ( подрядчика, исполнителя)  в соответствии с пунктом 4 части 1 статьи 93 Федерального зхакона № 44 -ФЗ</t>
  </si>
  <si>
    <t xml:space="preserve">Закупка у единственного поставщика ( подрядчика, исполнителя )                          </t>
  </si>
  <si>
    <t>Годовой объем  закупок у единственного поставщика  ( подрядчика, исполнителя)  в соответствии с пунктом  5  части 1 статьи 93 Федерального зхакона № 44 -ФЗ</t>
  </si>
  <si>
    <t xml:space="preserve">Годовой объем  закупок у  субъектов  малого предпринимательства , социально ориентированных некоммерческих организаций </t>
  </si>
  <si>
    <t xml:space="preserve">Годовой объем  закупок , осуществляемых путем проведения запроса котировок </t>
  </si>
  <si>
    <t xml:space="preserve">Запрос котировок </t>
  </si>
  <si>
    <t>Совокупный  объем закупок , планируемых в текущем году</t>
  </si>
  <si>
    <t>930 0106  7110020190 244</t>
  </si>
  <si>
    <t xml:space="preserve">м п </t>
  </si>
  <si>
    <t>Приложение к распоряжению председателя КСП МО "Тулунский район" от 25.12.2015г. №16-од</t>
  </si>
  <si>
    <t>Федорова  Л.А.</t>
  </si>
  <si>
    <t>"25" декабря 2015 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</si>
</sst>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#,##0.00000"/>
  </numFmts>
  <fonts count="71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2"/>
      <name val="Arial Cyr"/>
      <family val="0"/>
    </font>
    <font>
      <sz val="11"/>
      <name val="Courier New"/>
      <family val="3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color indexed="12"/>
      <name val="Arial Cyr"/>
      <family val="0"/>
    </font>
    <font>
      <b/>
      <i/>
      <sz val="11"/>
      <name val="Calibri"/>
      <family val="2"/>
    </font>
    <font>
      <b/>
      <i/>
      <sz val="14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Calibri"/>
      <family val="2"/>
    </font>
    <font>
      <sz val="12"/>
      <name val="Courier New"/>
      <family val="3"/>
    </font>
    <font>
      <u val="single"/>
      <sz val="12"/>
      <color indexed="12"/>
      <name val="Arial Cyr"/>
      <family val="0"/>
    </font>
    <font>
      <b/>
      <sz val="12"/>
      <name val="Arial Narrow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 Narrow"/>
      <family val="2"/>
    </font>
    <font>
      <u val="single"/>
      <sz val="12"/>
      <color indexed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9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1" fillId="33" borderId="0" xfId="0" applyFont="1" applyFill="1" applyAlignment="1">
      <alignment horizontal="justify"/>
    </xf>
    <xf numFmtId="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/>
    </xf>
    <xf numFmtId="164" fontId="1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9" fontId="2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wrapText="1"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20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justify"/>
    </xf>
    <xf numFmtId="0" fontId="2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0" xfId="42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9" fontId="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9" fontId="23" fillId="0" borderId="0" xfId="0" applyNumberFormat="1" applyFont="1" applyAlignment="1">
      <alignment/>
    </xf>
    <xf numFmtId="4" fontId="23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3" fontId="18" fillId="33" borderId="10" xfId="0" applyNumberFormat="1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4" fontId="23" fillId="0" borderId="0" xfId="0" applyNumberFormat="1" applyFont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top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4" fontId="2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166" fontId="10" fillId="33" borderId="0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/>
    </xf>
    <xf numFmtId="167" fontId="22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167" fontId="23" fillId="0" borderId="0" xfId="0" applyNumberFormat="1" applyFont="1" applyAlignment="1">
      <alignment horizontal="center" wrapText="1"/>
    </xf>
    <xf numFmtId="166" fontId="23" fillId="0" borderId="0" xfId="0" applyNumberFormat="1" applyFont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42" applyFont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9" fontId="30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2" fontId="9" fillId="33" borderId="10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justify"/>
    </xf>
    <xf numFmtId="0" fontId="20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/>
    </xf>
    <xf numFmtId="0" fontId="26" fillId="33" borderId="10" xfId="42" applyFont="1" applyFill="1" applyBorder="1" applyAlignment="1" applyProtection="1">
      <alignment horizontal="center" vertical="top" wrapText="1"/>
      <protection/>
    </xf>
    <xf numFmtId="0" fontId="18" fillId="33" borderId="10" xfId="0" applyFont="1" applyFill="1" applyBorder="1" applyAlignment="1">
      <alignment horizontal="justify" vertical="top" wrapText="1"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justify" vertical="center" wrapText="1"/>
    </xf>
    <xf numFmtId="166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166" fontId="18" fillId="33" borderId="10" xfId="0" applyNumberFormat="1" applyFont="1" applyFill="1" applyBorder="1" applyAlignment="1">
      <alignment horizontal="center" vertical="center"/>
    </xf>
    <xf numFmtId="9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left" vertical="top" wrapText="1"/>
    </xf>
    <xf numFmtId="166" fontId="22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 horizontal="center"/>
    </xf>
    <xf numFmtId="9" fontId="22" fillId="33" borderId="0" xfId="0" applyNumberFormat="1" applyFont="1" applyFill="1" applyBorder="1" applyAlignment="1">
      <alignment horizontal="right"/>
    </xf>
    <xf numFmtId="4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4" fontId="18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6" fontId="16" fillId="34" borderId="11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top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top" wrapText="1"/>
    </xf>
    <xf numFmtId="0" fontId="29" fillId="33" borderId="0" xfId="0" applyFont="1" applyFill="1" applyAlignment="1">
      <alignment vertical="center"/>
    </xf>
    <xf numFmtId="164" fontId="29" fillId="33" borderId="10" xfId="0" applyNumberFormat="1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4" fontId="29" fillId="33" borderId="12" xfId="0" applyNumberFormat="1" applyFont="1" applyFill="1" applyBorder="1" applyAlignment="1">
      <alignment horizontal="center" vertical="center"/>
    </xf>
    <xf numFmtId="173" fontId="30" fillId="33" borderId="12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164" fontId="30" fillId="33" borderId="10" xfId="0" applyNumberFormat="1" applyFont="1" applyFill="1" applyBorder="1" applyAlignment="1">
      <alignment horizontal="center" vertical="center" wrapText="1"/>
    </xf>
    <xf numFmtId="173" fontId="30" fillId="33" borderId="10" xfId="0" applyNumberFormat="1" applyFont="1" applyFill="1" applyBorder="1" applyAlignment="1">
      <alignment horizontal="center" vertical="center" wrapText="1"/>
    </xf>
    <xf numFmtId="164" fontId="30" fillId="33" borderId="13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horizontal="justify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32" fillId="0" borderId="10" xfId="42" applyFont="1" applyBorder="1" applyAlignment="1" applyProtection="1">
      <alignment horizontal="center" vertical="top" wrapText="1"/>
      <protection/>
    </xf>
    <xf numFmtId="4" fontId="29" fillId="0" borderId="10" xfId="0" applyNumberFormat="1" applyFont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center" vertical="top" wrapText="1"/>
    </xf>
    <xf numFmtId="49" fontId="29" fillId="33" borderId="10" xfId="0" applyNumberFormat="1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horizontal="center" wrapText="1"/>
    </xf>
    <xf numFmtId="1" fontId="29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173" fontId="29" fillId="33" borderId="10" xfId="0" applyNumberFormat="1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justify" wrapText="1"/>
    </xf>
    <xf numFmtId="49" fontId="29" fillId="33" borderId="10" xfId="0" applyNumberFormat="1" applyFont="1" applyFill="1" applyBorder="1" applyAlignment="1">
      <alignment horizontal="center" wrapText="1"/>
    </xf>
    <xf numFmtId="0" fontId="29" fillId="0" borderId="11" xfId="0" applyFont="1" applyBorder="1" applyAlignment="1">
      <alignment vertical="center" wrapText="1"/>
    </xf>
    <xf numFmtId="0" fontId="29" fillId="33" borderId="10" xfId="0" applyFont="1" applyFill="1" applyBorder="1" applyAlignment="1">
      <alignment horizontal="justify" vertical="center" wrapText="1"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66" fontId="30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/>
    </xf>
    <xf numFmtId="4" fontId="24" fillId="33" borderId="16" xfId="0" applyNumberFormat="1" applyFont="1" applyFill="1" applyBorder="1" applyAlignment="1">
      <alignment horizontal="center" vertical="center"/>
    </xf>
    <xf numFmtId="4" fontId="24" fillId="33" borderId="12" xfId="0" applyNumberFormat="1" applyFont="1" applyFill="1" applyBorder="1" applyAlignment="1">
      <alignment horizontal="center" vertical="center"/>
    </xf>
    <xf numFmtId="166" fontId="17" fillId="33" borderId="11" xfId="0" applyNumberFormat="1" applyFont="1" applyFill="1" applyBorder="1" applyAlignment="1">
      <alignment horizontal="center" vertical="center"/>
    </xf>
    <xf numFmtId="166" fontId="17" fillId="33" borderId="16" xfId="0" applyNumberFormat="1" applyFont="1" applyFill="1" applyBorder="1" applyAlignment="1">
      <alignment horizontal="center" vertical="center"/>
    </xf>
    <xf numFmtId="166" fontId="17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8" fillId="33" borderId="16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10" xfId="42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64" fontId="30" fillId="7" borderId="14" xfId="0" applyNumberFormat="1" applyFont="1" applyFill="1" applyBorder="1" applyAlignment="1">
      <alignment horizontal="center" vertical="center" wrapText="1"/>
    </xf>
    <xf numFmtId="164" fontId="30" fillId="7" borderId="15" xfId="0" applyNumberFormat="1" applyFont="1" applyFill="1" applyBorder="1" applyAlignment="1">
      <alignment horizontal="center" vertical="center" wrapText="1"/>
    </xf>
    <xf numFmtId="164" fontId="30" fillId="7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 vertical="top" wrapText="1"/>
    </xf>
    <xf numFmtId="0" fontId="29" fillId="0" borderId="15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32" fillId="0" borderId="10" xfId="42" applyFont="1" applyBorder="1" applyAlignment="1" applyProtection="1">
      <alignment horizontal="center" vertical="top" wrapText="1"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33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1" fillId="0" borderId="10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20" fillId="0" borderId="14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0" xfId="42" applyFont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20" fillId="0" borderId="14" xfId="0" applyNumberFormat="1" applyFont="1" applyBorder="1" applyAlignment="1">
      <alignment horizontal="left" vertical="top" wrapText="1"/>
    </xf>
    <xf numFmtId="0" fontId="20" fillId="0" borderId="15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4" fontId="18" fillId="0" borderId="11" xfId="0" applyNumberFormat="1" applyFont="1" applyBorder="1" applyAlignment="1">
      <alignment horizontal="center" vertical="top" wrapText="1"/>
    </xf>
    <xf numFmtId="4" fontId="18" fillId="0" borderId="16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166" fontId="18" fillId="33" borderId="11" xfId="0" applyNumberFormat="1" applyFont="1" applyFill="1" applyBorder="1" applyAlignment="1">
      <alignment horizontal="center" vertical="center"/>
    </xf>
    <xf numFmtId="166" fontId="18" fillId="33" borderId="16" xfId="0" applyNumberFormat="1" applyFont="1" applyFill="1" applyBorder="1" applyAlignment="1">
      <alignment horizontal="center" vertical="center"/>
    </xf>
    <xf numFmtId="166" fontId="18" fillId="33" borderId="12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6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166" fontId="22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left" wrapText="1"/>
    </xf>
    <xf numFmtId="0" fontId="20" fillId="33" borderId="14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26" fillId="33" borderId="10" xfId="42" applyFont="1" applyFill="1" applyBorder="1" applyAlignment="1" applyProtection="1">
      <alignment horizontal="center" vertical="top" wrapText="1"/>
      <protection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wrapText="1"/>
    </xf>
    <xf numFmtId="166" fontId="22" fillId="33" borderId="18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2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2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2"/>
  <sheetViews>
    <sheetView zoomScale="75" zoomScaleNormal="75" zoomScaleSheetLayoutView="55" workbookViewId="0" topLeftCell="A82">
      <selection activeCell="C83" sqref="C83:C117"/>
    </sheetView>
  </sheetViews>
  <sheetFormatPr defaultColWidth="9.00390625" defaultRowHeight="12.75"/>
  <cols>
    <col min="1" max="1" width="31.625" style="6" customWidth="1"/>
    <col min="2" max="2" width="13.75390625" style="6" customWidth="1"/>
    <col min="3" max="3" width="14.25390625" style="6" customWidth="1"/>
    <col min="4" max="4" width="12.00390625" style="6" customWidth="1"/>
    <col min="5" max="5" width="36.25390625" style="6" customWidth="1"/>
    <col min="6" max="6" width="24.875" style="6" customWidth="1"/>
    <col min="7" max="7" width="10.125" style="6" customWidth="1"/>
    <col min="8" max="8" width="16.00390625" style="6" customWidth="1"/>
    <col min="9" max="9" width="19.25390625" style="40" customWidth="1"/>
    <col min="10" max="10" width="12.875" style="6" customWidth="1"/>
    <col min="11" max="11" width="17.00390625" style="6" customWidth="1"/>
    <col min="12" max="12" width="16.25390625" style="6" customWidth="1"/>
    <col min="13" max="13" width="23.25390625" style="6" customWidth="1"/>
    <col min="14" max="14" width="14.00390625" style="6" customWidth="1"/>
    <col min="15" max="17" width="9.125" style="6" customWidth="1"/>
    <col min="18" max="19" width="9.25390625" style="6" bestFit="1" customWidth="1"/>
    <col min="20" max="16384" width="9.125" style="6" customWidth="1"/>
  </cols>
  <sheetData>
    <row r="1" spans="1:23" ht="15">
      <c r="A1" s="8" t="s">
        <v>157</v>
      </c>
      <c r="B1" s="8"/>
      <c r="C1" s="8"/>
      <c r="D1" s="9"/>
      <c r="E1" s="8"/>
      <c r="F1" s="8"/>
      <c r="G1" s="8"/>
      <c r="H1" s="8"/>
      <c r="I1" s="10"/>
      <c r="J1" s="8"/>
      <c r="K1" s="8"/>
      <c r="L1" s="8"/>
      <c r="M1" s="8"/>
      <c r="N1" s="8"/>
      <c r="P1" s="11"/>
      <c r="Q1" s="11"/>
      <c r="R1" s="11"/>
      <c r="S1" s="12"/>
      <c r="T1" s="11"/>
      <c r="U1" s="11"/>
      <c r="V1" s="11"/>
      <c r="W1" s="11"/>
    </row>
    <row r="2" spans="1:23" ht="15">
      <c r="A2" s="8"/>
      <c r="B2" s="13"/>
      <c r="C2" s="13"/>
      <c r="D2" s="9" t="s">
        <v>139</v>
      </c>
      <c r="E2" s="13"/>
      <c r="F2" s="8"/>
      <c r="G2" s="8"/>
      <c r="H2" s="8"/>
      <c r="I2" s="10"/>
      <c r="J2" s="8"/>
      <c r="K2" s="8"/>
      <c r="L2" s="8"/>
      <c r="M2" s="8"/>
      <c r="N2" s="8"/>
      <c r="P2" s="11"/>
      <c r="Q2" s="11"/>
      <c r="R2" s="11"/>
      <c r="S2" s="14"/>
      <c r="T2" s="11"/>
      <c r="U2" s="11"/>
      <c r="V2" s="11"/>
      <c r="W2" s="11"/>
    </row>
    <row r="3" spans="1:23" ht="15">
      <c r="A3" s="8"/>
      <c r="B3" s="13"/>
      <c r="C3" s="13"/>
      <c r="D3" s="9" t="s">
        <v>0</v>
      </c>
      <c r="E3" s="13"/>
      <c r="F3" s="8"/>
      <c r="G3" s="8"/>
      <c r="H3" s="8"/>
      <c r="I3" s="10"/>
      <c r="J3" s="8"/>
      <c r="K3" s="8"/>
      <c r="L3" s="8"/>
      <c r="M3" s="8"/>
      <c r="N3" s="8"/>
      <c r="P3" s="11"/>
      <c r="Q3" s="11"/>
      <c r="R3" s="11"/>
      <c r="S3" s="14"/>
      <c r="T3" s="11"/>
      <c r="U3" s="11"/>
      <c r="V3" s="11"/>
      <c r="W3" s="11"/>
    </row>
    <row r="4" spans="1:23" ht="15">
      <c r="A4" s="8"/>
      <c r="B4" s="13"/>
      <c r="C4" s="13"/>
      <c r="D4" s="9" t="s">
        <v>38</v>
      </c>
      <c r="E4" s="13"/>
      <c r="F4" s="8"/>
      <c r="G4" s="8"/>
      <c r="H4" s="8"/>
      <c r="I4" s="10"/>
      <c r="J4" s="8"/>
      <c r="K4" s="8"/>
      <c r="L4" s="8"/>
      <c r="M4" s="8"/>
      <c r="N4" s="8"/>
      <c r="P4" s="11"/>
      <c r="Q4" s="11"/>
      <c r="R4" s="11"/>
      <c r="S4" s="14"/>
      <c r="T4" s="11"/>
      <c r="U4" s="11"/>
      <c r="V4" s="11"/>
      <c r="W4" s="11"/>
    </row>
    <row r="5" spans="1:23" ht="15">
      <c r="A5" s="8"/>
      <c r="B5" s="13"/>
      <c r="C5" s="13"/>
      <c r="D5" s="15"/>
      <c r="E5" s="13"/>
      <c r="F5" s="8"/>
      <c r="G5" s="8"/>
      <c r="H5" s="8"/>
      <c r="I5" s="10"/>
      <c r="J5" s="8"/>
      <c r="K5" s="8"/>
      <c r="L5" s="8"/>
      <c r="M5" s="8"/>
      <c r="N5" s="8"/>
      <c r="P5" s="11"/>
      <c r="Q5" s="11"/>
      <c r="R5" s="11"/>
      <c r="S5" s="14"/>
      <c r="T5" s="11"/>
      <c r="U5" s="11"/>
      <c r="V5" s="11"/>
      <c r="W5" s="11"/>
    </row>
    <row r="6" spans="1:23" ht="15">
      <c r="A6" s="317" t="s">
        <v>39</v>
      </c>
      <c r="B6" s="318"/>
      <c r="C6" s="318"/>
      <c r="D6" s="318"/>
      <c r="E6" s="318"/>
      <c r="F6" s="318"/>
      <c r="G6" s="318"/>
      <c r="H6" s="318"/>
      <c r="I6" s="10"/>
      <c r="J6" s="8"/>
      <c r="K6" s="8"/>
      <c r="L6" s="8"/>
      <c r="M6" s="8"/>
      <c r="N6" s="8"/>
      <c r="P6" s="11"/>
      <c r="Q6" s="11"/>
      <c r="R6" s="11"/>
      <c r="S6" s="16"/>
      <c r="T6" s="11"/>
      <c r="U6" s="11"/>
      <c r="V6" s="11"/>
      <c r="W6" s="11"/>
    </row>
    <row r="7" spans="1:23" ht="14.25">
      <c r="A7" s="313" t="s">
        <v>143</v>
      </c>
      <c r="B7" s="314"/>
      <c r="C7" s="314"/>
      <c r="D7" s="314"/>
      <c r="E7" s="314"/>
      <c r="F7" s="314"/>
      <c r="G7" s="314"/>
      <c r="H7" s="315"/>
      <c r="I7" s="10"/>
      <c r="J7" s="8"/>
      <c r="K7" s="8"/>
      <c r="L7" s="8"/>
      <c r="M7" s="8"/>
      <c r="N7" s="8"/>
      <c r="P7" s="319"/>
      <c r="Q7" s="320"/>
      <c r="R7" s="320"/>
      <c r="S7" s="320"/>
      <c r="T7" s="320"/>
      <c r="U7" s="320"/>
      <c r="V7" s="320"/>
      <c r="W7" s="320"/>
    </row>
    <row r="8" spans="1:23" ht="14.25">
      <c r="A8" s="313" t="s">
        <v>113</v>
      </c>
      <c r="B8" s="314"/>
      <c r="C8" s="314"/>
      <c r="D8" s="314"/>
      <c r="E8" s="314"/>
      <c r="F8" s="314"/>
      <c r="G8" s="314"/>
      <c r="H8" s="315"/>
      <c r="I8" s="10"/>
      <c r="J8" s="8"/>
      <c r="K8" s="8"/>
      <c r="L8" s="8"/>
      <c r="M8" s="8"/>
      <c r="N8" s="8"/>
      <c r="P8" s="319"/>
      <c r="Q8" s="320"/>
      <c r="R8" s="320"/>
      <c r="S8" s="320"/>
      <c r="T8" s="320"/>
      <c r="U8" s="320"/>
      <c r="V8" s="320"/>
      <c r="W8" s="320"/>
    </row>
    <row r="9" spans="1:23" ht="14.25">
      <c r="A9" s="313" t="s">
        <v>114</v>
      </c>
      <c r="B9" s="314"/>
      <c r="C9" s="314"/>
      <c r="D9" s="314"/>
      <c r="E9" s="314"/>
      <c r="F9" s="314"/>
      <c r="G9" s="314"/>
      <c r="H9" s="315"/>
      <c r="I9" s="10"/>
      <c r="J9" s="8"/>
      <c r="K9" s="8"/>
      <c r="L9" s="8"/>
      <c r="M9" s="8"/>
      <c r="N9" s="8"/>
      <c r="P9" s="319"/>
      <c r="Q9" s="320"/>
      <c r="R9" s="320"/>
      <c r="S9" s="320"/>
      <c r="T9" s="320"/>
      <c r="U9" s="320"/>
      <c r="V9" s="320"/>
      <c r="W9" s="320"/>
    </row>
    <row r="10" spans="1:23" ht="14.25">
      <c r="A10" s="313" t="s">
        <v>105</v>
      </c>
      <c r="B10" s="314"/>
      <c r="C10" s="314"/>
      <c r="D10" s="314"/>
      <c r="E10" s="314"/>
      <c r="F10" s="314"/>
      <c r="G10" s="314"/>
      <c r="H10" s="315"/>
      <c r="I10" s="10"/>
      <c r="J10" s="8"/>
      <c r="K10" s="8"/>
      <c r="L10" s="8"/>
      <c r="M10" s="8"/>
      <c r="N10" s="8"/>
      <c r="P10" s="210"/>
      <c r="Q10" s="211"/>
      <c r="R10" s="211"/>
      <c r="S10" s="211"/>
      <c r="T10" s="211"/>
      <c r="U10" s="211"/>
      <c r="V10" s="211"/>
      <c r="W10" s="211"/>
    </row>
    <row r="11" spans="1:23" ht="15">
      <c r="A11" s="17"/>
      <c r="B11" s="18"/>
      <c r="C11" s="18"/>
      <c r="D11" s="18"/>
      <c r="E11" s="18"/>
      <c r="F11" s="18"/>
      <c r="G11" s="18"/>
      <c r="H11" s="18"/>
      <c r="I11" s="10"/>
      <c r="J11" s="8"/>
      <c r="K11" s="8"/>
      <c r="L11" s="8"/>
      <c r="M11" s="8"/>
      <c r="N11" s="8"/>
      <c r="P11" s="210"/>
      <c r="Q11" s="211"/>
      <c r="R11" s="211"/>
      <c r="S11" s="211"/>
      <c r="T11" s="211"/>
      <c r="U11" s="211"/>
      <c r="V11" s="211"/>
      <c r="W11" s="211"/>
    </row>
    <row r="12" spans="1:14" ht="15">
      <c r="A12" s="19"/>
      <c r="B12" s="8"/>
      <c r="C12" s="8"/>
      <c r="D12" s="8"/>
      <c r="E12" s="8"/>
      <c r="F12" s="8"/>
      <c r="G12" s="8"/>
      <c r="H12" s="8"/>
      <c r="I12" s="10"/>
      <c r="J12" s="8"/>
      <c r="K12" s="8"/>
      <c r="L12" s="8"/>
      <c r="M12" s="8"/>
      <c r="N12" s="8"/>
    </row>
    <row r="13" spans="1:14" ht="15" customHeight="1">
      <c r="A13" s="308" t="s">
        <v>1</v>
      </c>
      <c r="B13" s="316" t="s">
        <v>2</v>
      </c>
      <c r="C13" s="316" t="s">
        <v>3</v>
      </c>
      <c r="D13" s="308" t="s">
        <v>4</v>
      </c>
      <c r="E13" s="308"/>
      <c r="F13" s="308"/>
      <c r="G13" s="308"/>
      <c r="H13" s="308"/>
      <c r="I13" s="308"/>
      <c r="J13" s="308"/>
      <c r="K13" s="308"/>
      <c r="L13" s="309"/>
      <c r="M13" s="305" t="s">
        <v>28</v>
      </c>
      <c r="N13" s="305" t="s">
        <v>27</v>
      </c>
    </row>
    <row r="14" spans="1:14" ht="15">
      <c r="A14" s="308"/>
      <c r="B14" s="316"/>
      <c r="C14" s="316"/>
      <c r="D14" s="203"/>
      <c r="E14" s="203"/>
      <c r="F14" s="203"/>
      <c r="G14" s="203"/>
      <c r="H14" s="203"/>
      <c r="I14" s="20"/>
      <c r="J14" s="203"/>
      <c r="K14" s="308" t="s">
        <v>29</v>
      </c>
      <c r="L14" s="309"/>
      <c r="M14" s="306"/>
      <c r="N14" s="306"/>
    </row>
    <row r="15" spans="1:14" ht="35.25" customHeight="1">
      <c r="A15" s="308"/>
      <c r="B15" s="316"/>
      <c r="C15" s="316"/>
      <c r="D15" s="305" t="s">
        <v>26</v>
      </c>
      <c r="E15" s="305" t="s">
        <v>37</v>
      </c>
      <c r="F15" s="305" t="s">
        <v>36</v>
      </c>
      <c r="G15" s="305" t="s">
        <v>35</v>
      </c>
      <c r="H15" s="305" t="s">
        <v>34</v>
      </c>
      <c r="I15" s="310" t="s">
        <v>221</v>
      </c>
      <c r="J15" s="305" t="s">
        <v>30</v>
      </c>
      <c r="K15" s="281" t="s">
        <v>158</v>
      </c>
      <c r="L15" s="281" t="s">
        <v>32</v>
      </c>
      <c r="M15" s="306"/>
      <c r="N15" s="306"/>
    </row>
    <row r="16" spans="1:14" ht="15" customHeight="1">
      <c r="A16" s="308"/>
      <c r="B16" s="316"/>
      <c r="C16" s="316"/>
      <c r="D16" s="306"/>
      <c r="E16" s="306"/>
      <c r="F16" s="306"/>
      <c r="G16" s="306"/>
      <c r="H16" s="306"/>
      <c r="I16" s="311"/>
      <c r="J16" s="306"/>
      <c r="K16" s="281"/>
      <c r="L16" s="281"/>
      <c r="M16" s="306"/>
      <c r="N16" s="306"/>
    </row>
    <row r="17" spans="1:14" ht="15" customHeight="1">
      <c r="A17" s="308"/>
      <c r="B17" s="316"/>
      <c r="C17" s="316"/>
      <c r="D17" s="306"/>
      <c r="E17" s="306"/>
      <c r="F17" s="306"/>
      <c r="G17" s="306"/>
      <c r="H17" s="306"/>
      <c r="I17" s="311"/>
      <c r="J17" s="306"/>
      <c r="K17" s="281"/>
      <c r="L17" s="281"/>
      <c r="M17" s="306"/>
      <c r="N17" s="306"/>
    </row>
    <row r="18" spans="1:14" ht="15" customHeight="1">
      <c r="A18" s="308"/>
      <c r="B18" s="316"/>
      <c r="C18" s="316"/>
      <c r="D18" s="306"/>
      <c r="E18" s="306"/>
      <c r="F18" s="306"/>
      <c r="G18" s="306"/>
      <c r="H18" s="306"/>
      <c r="I18" s="311"/>
      <c r="J18" s="306"/>
      <c r="K18" s="281"/>
      <c r="L18" s="281"/>
      <c r="M18" s="306"/>
      <c r="N18" s="306"/>
    </row>
    <row r="19" spans="1:14" ht="15" customHeight="1">
      <c r="A19" s="308"/>
      <c r="B19" s="316"/>
      <c r="C19" s="316"/>
      <c r="D19" s="306"/>
      <c r="E19" s="306"/>
      <c r="F19" s="306"/>
      <c r="G19" s="306"/>
      <c r="H19" s="306"/>
      <c r="I19" s="311"/>
      <c r="J19" s="306"/>
      <c r="K19" s="281"/>
      <c r="L19" s="281"/>
      <c r="M19" s="306"/>
      <c r="N19" s="306"/>
    </row>
    <row r="20" spans="1:14" ht="15" customHeight="1">
      <c r="A20" s="308"/>
      <c r="B20" s="316"/>
      <c r="C20" s="316"/>
      <c r="D20" s="306"/>
      <c r="E20" s="306"/>
      <c r="F20" s="306"/>
      <c r="G20" s="306"/>
      <c r="H20" s="306"/>
      <c r="I20" s="311"/>
      <c r="J20" s="306"/>
      <c r="K20" s="281"/>
      <c r="L20" s="281"/>
      <c r="M20" s="306"/>
      <c r="N20" s="306"/>
    </row>
    <row r="21" spans="1:14" ht="15" customHeight="1">
      <c r="A21" s="308"/>
      <c r="B21" s="316"/>
      <c r="C21" s="316"/>
      <c r="D21" s="306"/>
      <c r="E21" s="306"/>
      <c r="F21" s="306"/>
      <c r="G21" s="306"/>
      <c r="H21" s="306"/>
      <c r="I21" s="311"/>
      <c r="J21" s="306"/>
      <c r="K21" s="281"/>
      <c r="L21" s="281"/>
      <c r="M21" s="306"/>
      <c r="N21" s="306"/>
    </row>
    <row r="22" spans="1:14" ht="15" customHeight="1">
      <c r="A22" s="308"/>
      <c r="B22" s="316"/>
      <c r="C22" s="316"/>
      <c r="D22" s="306"/>
      <c r="E22" s="306"/>
      <c r="F22" s="306"/>
      <c r="G22" s="306"/>
      <c r="H22" s="306"/>
      <c r="I22" s="311"/>
      <c r="J22" s="306"/>
      <c r="K22" s="281"/>
      <c r="L22" s="281"/>
      <c r="M22" s="306"/>
      <c r="N22" s="306"/>
    </row>
    <row r="23" spans="1:14" ht="15" customHeight="1">
      <c r="A23" s="308"/>
      <c r="B23" s="316"/>
      <c r="C23" s="316"/>
      <c r="D23" s="307"/>
      <c r="E23" s="307"/>
      <c r="F23" s="307"/>
      <c r="G23" s="307"/>
      <c r="H23" s="307"/>
      <c r="I23" s="312"/>
      <c r="J23" s="307"/>
      <c r="K23" s="281"/>
      <c r="L23" s="281"/>
      <c r="M23" s="307"/>
      <c r="N23" s="307"/>
    </row>
    <row r="24" spans="1:14" s="22" customFormat="1" ht="26.25" customHeight="1">
      <c r="A24" s="203">
        <v>1</v>
      </c>
      <c r="B24" s="203">
        <v>2</v>
      </c>
      <c r="C24" s="203">
        <v>3</v>
      </c>
      <c r="D24" s="203">
        <v>4</v>
      </c>
      <c r="E24" s="203">
        <v>5</v>
      </c>
      <c r="F24" s="203">
        <v>6</v>
      </c>
      <c r="G24" s="203">
        <v>7</v>
      </c>
      <c r="H24" s="203">
        <v>8</v>
      </c>
      <c r="I24" s="21">
        <v>9</v>
      </c>
      <c r="J24" s="203">
        <v>10</v>
      </c>
      <c r="K24" s="203">
        <v>11</v>
      </c>
      <c r="L24" s="203">
        <v>12</v>
      </c>
      <c r="M24" s="203">
        <v>13</v>
      </c>
      <c r="N24" s="203">
        <v>14</v>
      </c>
    </row>
    <row r="25" spans="1:14" ht="19.5">
      <c r="A25" s="283" t="s">
        <v>53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5"/>
    </row>
    <row r="26" spans="1:14" ht="45">
      <c r="A26" s="5" t="s">
        <v>159</v>
      </c>
      <c r="B26" s="212" t="s">
        <v>124</v>
      </c>
      <c r="C26" s="212">
        <v>6410000</v>
      </c>
      <c r="D26" s="206">
        <v>1</v>
      </c>
      <c r="E26" s="43" t="s">
        <v>147</v>
      </c>
      <c r="F26" s="112" t="s">
        <v>40</v>
      </c>
      <c r="G26" s="212"/>
      <c r="H26" s="212" t="s">
        <v>41</v>
      </c>
      <c r="I26" s="125">
        <v>498.6</v>
      </c>
      <c r="J26" s="212"/>
      <c r="K26" s="206" t="s">
        <v>187</v>
      </c>
      <c r="L26" s="212" t="s">
        <v>97</v>
      </c>
      <c r="M26" s="206" t="s">
        <v>192</v>
      </c>
      <c r="N26" s="23"/>
    </row>
    <row r="27" spans="1:14" ht="45">
      <c r="A27" s="5" t="s">
        <v>45</v>
      </c>
      <c r="B27" s="212" t="s">
        <v>124</v>
      </c>
      <c r="C27" s="212">
        <v>6410000</v>
      </c>
      <c r="D27" s="206">
        <f>1+1</f>
        <v>2</v>
      </c>
      <c r="E27" s="43" t="s">
        <v>101</v>
      </c>
      <c r="F27" s="112" t="s">
        <v>40</v>
      </c>
      <c r="G27" s="212"/>
      <c r="H27" s="212" t="s">
        <v>41</v>
      </c>
      <c r="I27" s="125">
        <v>36</v>
      </c>
      <c r="J27" s="212"/>
      <c r="K27" s="206" t="s">
        <v>187</v>
      </c>
      <c r="L27" s="212" t="s">
        <v>97</v>
      </c>
      <c r="M27" s="206" t="s">
        <v>193</v>
      </c>
      <c r="N27" s="23"/>
    </row>
    <row r="28" spans="1:14" ht="45">
      <c r="A28" s="5" t="s">
        <v>47</v>
      </c>
      <c r="B28" s="212" t="s">
        <v>125</v>
      </c>
      <c r="C28" s="212">
        <v>9440410</v>
      </c>
      <c r="D28" s="206">
        <v>3</v>
      </c>
      <c r="E28" s="43" t="s">
        <v>49</v>
      </c>
      <c r="F28" s="112" t="s">
        <v>40</v>
      </c>
      <c r="G28" s="212" t="s">
        <v>48</v>
      </c>
      <c r="H28" s="212">
        <v>530.89</v>
      </c>
      <c r="I28" s="125">
        <v>746.5</v>
      </c>
      <c r="J28" s="212"/>
      <c r="K28" s="206" t="s">
        <v>187</v>
      </c>
      <c r="L28" s="212" t="s">
        <v>97</v>
      </c>
      <c r="M28" s="206" t="s">
        <v>93</v>
      </c>
      <c r="N28" s="23"/>
    </row>
    <row r="29" spans="1:14" ht="45">
      <c r="A29" s="5" t="s">
        <v>47</v>
      </c>
      <c r="B29" s="212" t="s">
        <v>120</v>
      </c>
      <c r="C29" s="212">
        <v>9440020</v>
      </c>
      <c r="D29" s="206">
        <v>4</v>
      </c>
      <c r="E29" s="43" t="s">
        <v>50</v>
      </c>
      <c r="F29" s="112" t="s">
        <v>40</v>
      </c>
      <c r="G29" s="212" t="s">
        <v>51</v>
      </c>
      <c r="H29" s="212">
        <v>185.54</v>
      </c>
      <c r="I29" s="125">
        <v>20.2</v>
      </c>
      <c r="J29" s="212"/>
      <c r="K29" s="206" t="s">
        <v>187</v>
      </c>
      <c r="L29" s="212" t="s">
        <v>97</v>
      </c>
      <c r="M29" s="206" t="s">
        <v>93</v>
      </c>
      <c r="N29" s="23"/>
    </row>
    <row r="30" spans="1:14" ht="69.75" customHeight="1">
      <c r="A30" s="5" t="s">
        <v>148</v>
      </c>
      <c r="B30" s="212">
        <v>90.003</v>
      </c>
      <c r="C30" s="212">
        <v>9010000</v>
      </c>
      <c r="D30" s="206">
        <v>5</v>
      </c>
      <c r="E30" s="43" t="s">
        <v>149</v>
      </c>
      <c r="F30" s="112" t="s">
        <v>40</v>
      </c>
      <c r="G30" s="212"/>
      <c r="H30" s="99"/>
      <c r="I30" s="125">
        <v>59.2</v>
      </c>
      <c r="J30" s="208"/>
      <c r="K30" s="206" t="s">
        <v>187</v>
      </c>
      <c r="L30" s="205" t="s">
        <v>189</v>
      </c>
      <c r="M30" s="206" t="s">
        <v>214</v>
      </c>
      <c r="N30" s="114"/>
    </row>
    <row r="31" spans="1:14" ht="54.75" customHeight="1">
      <c r="A31" s="5" t="s">
        <v>167</v>
      </c>
      <c r="B31" s="26" t="s">
        <v>124</v>
      </c>
      <c r="C31" s="112">
        <v>6410000</v>
      </c>
      <c r="D31" s="206">
        <v>6</v>
      </c>
      <c r="E31" s="43" t="s">
        <v>98</v>
      </c>
      <c r="F31" s="112" t="s">
        <v>40</v>
      </c>
      <c r="G31" s="112"/>
      <c r="H31" s="212" t="s">
        <v>41</v>
      </c>
      <c r="I31" s="126">
        <v>116.5</v>
      </c>
      <c r="J31" s="207"/>
      <c r="K31" s="213" t="s">
        <v>188</v>
      </c>
      <c r="L31" s="205" t="s">
        <v>189</v>
      </c>
      <c r="M31" s="112" t="s">
        <v>95</v>
      </c>
      <c r="N31" s="98"/>
    </row>
    <row r="32" spans="1:14" s="224" customFormat="1" ht="54.75" customHeight="1">
      <c r="A32" s="214" t="s">
        <v>271</v>
      </c>
      <c r="B32" s="230"/>
      <c r="C32" s="219"/>
      <c r="D32" s="221">
        <v>7</v>
      </c>
      <c r="E32" s="226" t="s">
        <v>270</v>
      </c>
      <c r="F32" s="219" t="s">
        <v>40</v>
      </c>
      <c r="G32" s="219"/>
      <c r="H32" s="225" t="s">
        <v>41</v>
      </c>
      <c r="I32" s="231">
        <v>487.97</v>
      </c>
      <c r="J32" s="217"/>
      <c r="K32" s="232" t="s">
        <v>269</v>
      </c>
      <c r="L32" s="222" t="s">
        <v>189</v>
      </c>
      <c r="M32" s="219" t="s">
        <v>95</v>
      </c>
      <c r="N32" s="233"/>
    </row>
    <row r="33" spans="1:15" ht="57">
      <c r="A33" s="5" t="s">
        <v>166</v>
      </c>
      <c r="B33" s="26" t="s">
        <v>118</v>
      </c>
      <c r="C33" s="112">
        <v>7220000</v>
      </c>
      <c r="D33" s="206"/>
      <c r="E33" s="43" t="s">
        <v>52</v>
      </c>
      <c r="F33" s="112" t="s">
        <v>40</v>
      </c>
      <c r="G33" s="112"/>
      <c r="H33" s="112" t="s">
        <v>41</v>
      </c>
      <c r="I33" s="126">
        <v>608</v>
      </c>
      <c r="J33" s="112"/>
      <c r="K33" s="206" t="s">
        <v>187</v>
      </c>
      <c r="L33" s="205" t="s">
        <v>189</v>
      </c>
      <c r="M33" s="112" t="s">
        <v>95</v>
      </c>
      <c r="N33" s="96"/>
      <c r="O33" s="27"/>
    </row>
    <row r="34" spans="1:14" ht="63.75" customHeight="1">
      <c r="A34" s="5" t="s">
        <v>56</v>
      </c>
      <c r="B34" s="26" t="s">
        <v>126</v>
      </c>
      <c r="C34" s="112">
        <v>3020000</v>
      </c>
      <c r="D34" s="206"/>
      <c r="E34" s="43" t="s">
        <v>99</v>
      </c>
      <c r="F34" s="112" t="s">
        <v>40</v>
      </c>
      <c r="G34" s="112"/>
      <c r="H34" s="112" t="s">
        <v>41</v>
      </c>
      <c r="I34" s="126">
        <v>120.4</v>
      </c>
      <c r="J34" s="112"/>
      <c r="K34" s="206" t="s">
        <v>187</v>
      </c>
      <c r="L34" s="205" t="s">
        <v>189</v>
      </c>
      <c r="M34" s="112" t="s">
        <v>95</v>
      </c>
      <c r="N34" s="204"/>
    </row>
    <row r="35" spans="1:14" s="224" customFormat="1" ht="63.75" customHeight="1">
      <c r="A35" s="214" t="s">
        <v>56</v>
      </c>
      <c r="B35" s="230"/>
      <c r="C35" s="219"/>
      <c r="D35" s="221"/>
      <c r="E35" s="226" t="s">
        <v>272</v>
      </c>
      <c r="F35" s="219" t="s">
        <v>40</v>
      </c>
      <c r="G35" s="219"/>
      <c r="H35" s="219" t="s">
        <v>41</v>
      </c>
      <c r="I35" s="231">
        <v>600</v>
      </c>
      <c r="J35" s="219"/>
      <c r="K35" s="221" t="s">
        <v>273</v>
      </c>
      <c r="L35" s="222" t="s">
        <v>189</v>
      </c>
      <c r="M35" s="219" t="s">
        <v>95</v>
      </c>
      <c r="N35" s="223"/>
    </row>
    <row r="36" spans="1:14" s="224" customFormat="1" ht="63.75" customHeight="1">
      <c r="A36" s="214" t="s">
        <v>56</v>
      </c>
      <c r="B36" s="230"/>
      <c r="C36" s="219"/>
      <c r="D36" s="221"/>
      <c r="E36" s="226" t="s">
        <v>99</v>
      </c>
      <c r="F36" s="219" t="s">
        <v>40</v>
      </c>
      <c r="G36" s="219"/>
      <c r="H36" s="219" t="s">
        <v>41</v>
      </c>
      <c r="I36" s="231">
        <v>207.9</v>
      </c>
      <c r="J36" s="219"/>
      <c r="K36" s="221" t="s">
        <v>269</v>
      </c>
      <c r="L36" s="222" t="s">
        <v>189</v>
      </c>
      <c r="M36" s="219" t="s">
        <v>95</v>
      </c>
      <c r="N36" s="223"/>
    </row>
    <row r="37" spans="1:14" s="224" customFormat="1" ht="63.75" customHeight="1">
      <c r="A37" s="214" t="s">
        <v>56</v>
      </c>
      <c r="B37" s="230"/>
      <c r="C37" s="219"/>
      <c r="D37" s="221"/>
      <c r="E37" s="226" t="s">
        <v>278</v>
      </c>
      <c r="F37" s="219" t="s">
        <v>40</v>
      </c>
      <c r="G37" s="219"/>
      <c r="H37" s="219" t="s">
        <v>41</v>
      </c>
      <c r="I37" s="231">
        <v>20</v>
      </c>
      <c r="J37" s="219"/>
      <c r="K37" s="221" t="s">
        <v>269</v>
      </c>
      <c r="L37" s="222" t="s">
        <v>189</v>
      </c>
      <c r="M37" s="219" t="s">
        <v>95</v>
      </c>
      <c r="N37" s="223"/>
    </row>
    <row r="38" spans="1:14" s="224" customFormat="1" ht="63.75" customHeight="1">
      <c r="A38" s="214" t="s">
        <v>56</v>
      </c>
      <c r="B38" s="230"/>
      <c r="C38" s="219"/>
      <c r="D38" s="221"/>
      <c r="E38" s="226" t="s">
        <v>279</v>
      </c>
      <c r="F38" s="219" t="s">
        <v>40</v>
      </c>
      <c r="G38" s="219"/>
      <c r="H38" s="219" t="s">
        <v>41</v>
      </c>
      <c r="I38" s="231">
        <v>70</v>
      </c>
      <c r="J38" s="219"/>
      <c r="K38" s="221" t="s">
        <v>269</v>
      </c>
      <c r="L38" s="222" t="s">
        <v>273</v>
      </c>
      <c r="M38" s="219" t="s">
        <v>95</v>
      </c>
      <c r="N38" s="223"/>
    </row>
    <row r="39" spans="1:14" s="224" customFormat="1" ht="63.75" customHeight="1">
      <c r="A39" s="214" t="s">
        <v>44</v>
      </c>
      <c r="B39" s="230"/>
      <c r="C39" s="219"/>
      <c r="D39" s="221"/>
      <c r="E39" s="226" t="s">
        <v>274</v>
      </c>
      <c r="F39" s="219" t="s">
        <v>40</v>
      </c>
      <c r="G39" s="219"/>
      <c r="H39" s="219" t="s">
        <v>41</v>
      </c>
      <c r="I39" s="231">
        <v>206.7</v>
      </c>
      <c r="J39" s="219"/>
      <c r="K39" s="221" t="s">
        <v>269</v>
      </c>
      <c r="L39" s="222" t="s">
        <v>189</v>
      </c>
      <c r="M39" s="219" t="s">
        <v>95</v>
      </c>
      <c r="N39" s="223"/>
    </row>
    <row r="40" spans="1:14" ht="58.5" customHeight="1">
      <c r="A40" s="5" t="s">
        <v>44</v>
      </c>
      <c r="B40" s="112">
        <v>52</v>
      </c>
      <c r="C40" s="212">
        <v>210920</v>
      </c>
      <c r="D40" s="206"/>
      <c r="E40" s="43" t="s">
        <v>46</v>
      </c>
      <c r="F40" s="112" t="s">
        <v>40</v>
      </c>
      <c r="G40" s="212"/>
      <c r="H40" s="112" t="s">
        <v>41</v>
      </c>
      <c r="I40" s="127">
        <v>148.8</v>
      </c>
      <c r="J40" s="112"/>
      <c r="K40" s="206" t="s">
        <v>187</v>
      </c>
      <c r="L40" s="205" t="s">
        <v>189</v>
      </c>
      <c r="M40" s="112" t="s">
        <v>95</v>
      </c>
      <c r="N40" s="204"/>
    </row>
    <row r="41" spans="1:14" ht="57">
      <c r="A41" s="5" t="s">
        <v>44</v>
      </c>
      <c r="B41" s="112" t="s">
        <v>127</v>
      </c>
      <c r="C41" s="112">
        <v>2320212</v>
      </c>
      <c r="D41" s="206"/>
      <c r="E41" s="43" t="s">
        <v>42</v>
      </c>
      <c r="F41" s="112" t="s">
        <v>40</v>
      </c>
      <c r="G41" s="112" t="s">
        <v>222</v>
      </c>
      <c r="H41" s="112" t="s">
        <v>168</v>
      </c>
      <c r="I41" s="126">
        <v>800.2</v>
      </c>
      <c r="J41" s="112"/>
      <c r="K41" s="206" t="s">
        <v>160</v>
      </c>
      <c r="L41" s="205" t="s">
        <v>189</v>
      </c>
      <c r="M41" s="112" t="s">
        <v>95</v>
      </c>
      <c r="N41" s="96"/>
    </row>
    <row r="42" spans="1:14" ht="57">
      <c r="A42" s="5" t="s">
        <v>44</v>
      </c>
      <c r="B42" s="112" t="s">
        <v>169</v>
      </c>
      <c r="C42" s="212">
        <v>3430000</v>
      </c>
      <c r="D42" s="206"/>
      <c r="E42" s="43" t="s">
        <v>170</v>
      </c>
      <c r="F42" s="112" t="s">
        <v>40</v>
      </c>
      <c r="G42" s="212"/>
      <c r="H42" s="212" t="s">
        <v>41</v>
      </c>
      <c r="I42" s="125">
        <v>117.1</v>
      </c>
      <c r="J42" s="212"/>
      <c r="K42" s="206" t="s">
        <v>187</v>
      </c>
      <c r="L42" s="205" t="s">
        <v>189</v>
      </c>
      <c r="M42" s="112" t="s">
        <v>95</v>
      </c>
      <c r="N42" s="23"/>
    </row>
    <row r="43" spans="1:14" ht="18" customHeight="1">
      <c r="A43" s="41" t="s">
        <v>54</v>
      </c>
      <c r="B43" s="212"/>
      <c r="C43" s="212"/>
      <c r="D43" s="206"/>
      <c r="E43" s="44"/>
      <c r="F43" s="212"/>
      <c r="G43" s="212"/>
      <c r="H43" s="212"/>
      <c r="I43" s="125"/>
      <c r="J43" s="212"/>
      <c r="K43" s="206"/>
      <c r="L43" s="206"/>
      <c r="M43" s="112"/>
      <c r="N43" s="209"/>
    </row>
    <row r="44" spans="1:14" ht="45">
      <c r="A44" s="5" t="s">
        <v>172</v>
      </c>
      <c r="B44" s="212" t="s">
        <v>124</v>
      </c>
      <c r="C44" s="212">
        <v>6410000</v>
      </c>
      <c r="D44" s="206">
        <f>1</f>
        <v>1</v>
      </c>
      <c r="E44" s="43" t="s">
        <v>100</v>
      </c>
      <c r="F44" s="112" t="s">
        <v>40</v>
      </c>
      <c r="G44" s="212"/>
      <c r="H44" s="212" t="s">
        <v>41</v>
      </c>
      <c r="I44" s="125">
        <v>5.4</v>
      </c>
      <c r="J44" s="212"/>
      <c r="K44" s="206" t="s">
        <v>187</v>
      </c>
      <c r="L44" s="205" t="s">
        <v>97</v>
      </c>
      <c r="M44" s="206" t="s">
        <v>192</v>
      </c>
      <c r="N44" s="23"/>
    </row>
    <row r="45" spans="1:14" ht="45">
      <c r="A45" s="5" t="s">
        <v>61</v>
      </c>
      <c r="B45" s="212" t="s">
        <v>124</v>
      </c>
      <c r="C45" s="212">
        <v>6410000</v>
      </c>
      <c r="D45" s="206">
        <v>2</v>
      </c>
      <c r="E45" s="43" t="s">
        <v>55</v>
      </c>
      <c r="F45" s="112" t="s">
        <v>40</v>
      </c>
      <c r="G45" s="212"/>
      <c r="H45" s="212" t="s">
        <v>41</v>
      </c>
      <c r="I45" s="125">
        <v>9.6</v>
      </c>
      <c r="J45" s="212"/>
      <c r="K45" s="206" t="s">
        <v>187</v>
      </c>
      <c r="L45" s="205" t="s">
        <v>97</v>
      </c>
      <c r="M45" s="206" t="s">
        <v>192</v>
      </c>
      <c r="N45" s="23"/>
    </row>
    <row r="46" spans="1:14" s="224" customFormat="1" ht="45">
      <c r="A46" s="214" t="s">
        <v>62</v>
      </c>
      <c r="B46" s="225" t="s">
        <v>128</v>
      </c>
      <c r="C46" s="225">
        <v>4540240</v>
      </c>
      <c r="D46" s="221">
        <v>3</v>
      </c>
      <c r="E46" s="226" t="s">
        <v>58</v>
      </c>
      <c r="F46" s="219" t="s">
        <v>40</v>
      </c>
      <c r="G46" s="225"/>
      <c r="H46" s="225" t="s">
        <v>41</v>
      </c>
      <c r="I46" s="227">
        <v>223.76</v>
      </c>
      <c r="J46" s="225"/>
      <c r="K46" s="221" t="s">
        <v>269</v>
      </c>
      <c r="L46" s="222" t="s">
        <v>277</v>
      </c>
      <c r="M46" s="219" t="s">
        <v>95</v>
      </c>
      <c r="N46" s="228"/>
    </row>
    <row r="47" spans="1:14" ht="57">
      <c r="A47" s="5" t="s">
        <v>63</v>
      </c>
      <c r="B47" s="212" t="s">
        <v>129</v>
      </c>
      <c r="C47" s="212">
        <v>3612000</v>
      </c>
      <c r="D47" s="206">
        <v>4</v>
      </c>
      <c r="E47" s="43" t="s">
        <v>57</v>
      </c>
      <c r="F47" s="112" t="s">
        <v>40</v>
      </c>
      <c r="G47" s="212"/>
      <c r="H47" s="212" t="s">
        <v>41</v>
      </c>
      <c r="I47" s="125">
        <v>27</v>
      </c>
      <c r="J47" s="212"/>
      <c r="K47" s="206" t="s">
        <v>187</v>
      </c>
      <c r="L47" s="205" t="s">
        <v>189</v>
      </c>
      <c r="M47" s="112" t="s">
        <v>95</v>
      </c>
      <c r="N47" s="23"/>
    </row>
    <row r="48" spans="1:14" ht="57">
      <c r="A48" s="5" t="s">
        <v>64</v>
      </c>
      <c r="B48" s="112">
        <v>52</v>
      </c>
      <c r="C48" s="212">
        <v>210920</v>
      </c>
      <c r="D48" s="206">
        <v>5</v>
      </c>
      <c r="E48" s="43" t="s">
        <v>46</v>
      </c>
      <c r="F48" s="112" t="s">
        <v>40</v>
      </c>
      <c r="G48" s="212"/>
      <c r="H48" s="212" t="s">
        <v>41</v>
      </c>
      <c r="I48" s="125">
        <v>21.2</v>
      </c>
      <c r="J48" s="212"/>
      <c r="K48" s="206" t="s">
        <v>187</v>
      </c>
      <c r="L48" s="205" t="s">
        <v>189</v>
      </c>
      <c r="M48" s="112" t="s">
        <v>95</v>
      </c>
      <c r="N48" s="23"/>
    </row>
    <row r="49" spans="1:14" ht="30">
      <c r="A49" s="42" t="s">
        <v>59</v>
      </c>
      <c r="B49" s="212"/>
      <c r="C49" s="212"/>
      <c r="D49" s="206"/>
      <c r="E49" s="44"/>
      <c r="F49" s="112"/>
      <c r="G49" s="212"/>
      <c r="H49" s="212"/>
      <c r="I49" s="125"/>
      <c r="J49" s="212"/>
      <c r="K49" s="206"/>
      <c r="L49" s="206"/>
      <c r="M49" s="212"/>
      <c r="N49" s="23"/>
    </row>
    <row r="50" spans="1:14" ht="45">
      <c r="A50" s="5" t="s">
        <v>60</v>
      </c>
      <c r="B50" s="212" t="s">
        <v>122</v>
      </c>
      <c r="C50" s="212">
        <v>6420000</v>
      </c>
      <c r="D50" s="206">
        <f>D49+1</f>
        <v>1</v>
      </c>
      <c r="E50" s="43" t="s">
        <v>100</v>
      </c>
      <c r="F50" s="112" t="s">
        <v>40</v>
      </c>
      <c r="G50" s="212"/>
      <c r="H50" s="212" t="s">
        <v>41</v>
      </c>
      <c r="I50" s="125">
        <v>20.2</v>
      </c>
      <c r="J50" s="212"/>
      <c r="K50" s="206" t="s">
        <v>187</v>
      </c>
      <c r="L50" s="205" t="s">
        <v>97</v>
      </c>
      <c r="M50" s="206" t="s">
        <v>192</v>
      </c>
      <c r="N50" s="23"/>
    </row>
    <row r="51" spans="1:14" ht="45">
      <c r="A51" s="5" t="s">
        <v>173</v>
      </c>
      <c r="B51" s="212" t="s">
        <v>122</v>
      </c>
      <c r="C51" s="212">
        <v>6420000</v>
      </c>
      <c r="D51" s="206">
        <f>D50+1</f>
        <v>2</v>
      </c>
      <c r="E51" s="43" t="s">
        <v>100</v>
      </c>
      <c r="F51" s="112" t="s">
        <v>40</v>
      </c>
      <c r="G51" s="212"/>
      <c r="H51" s="212" t="s">
        <v>41</v>
      </c>
      <c r="I51" s="125">
        <v>3.8</v>
      </c>
      <c r="J51" s="212"/>
      <c r="K51" s="206" t="s">
        <v>187</v>
      </c>
      <c r="L51" s="205" t="s">
        <v>97</v>
      </c>
      <c r="M51" s="206" t="s">
        <v>192</v>
      </c>
      <c r="N51" s="23"/>
    </row>
    <row r="52" spans="1:14" ht="45">
      <c r="A52" s="42" t="s">
        <v>66</v>
      </c>
      <c r="B52" s="212"/>
      <c r="C52" s="212"/>
      <c r="D52" s="206"/>
      <c r="E52" s="44"/>
      <c r="F52" s="112"/>
      <c r="G52" s="212"/>
      <c r="H52" s="212"/>
      <c r="I52" s="125"/>
      <c r="J52" s="212"/>
      <c r="K52" s="206"/>
      <c r="L52" s="206"/>
      <c r="M52" s="212"/>
      <c r="N52" s="23"/>
    </row>
    <row r="53" spans="1:14" ht="57">
      <c r="A53" s="5" t="s">
        <v>67</v>
      </c>
      <c r="B53" s="212"/>
      <c r="C53" s="212"/>
      <c r="D53" s="206">
        <f>D52+1</f>
        <v>1</v>
      </c>
      <c r="E53" s="43" t="s">
        <v>121</v>
      </c>
      <c r="F53" s="112" t="s">
        <v>40</v>
      </c>
      <c r="G53" s="212"/>
      <c r="H53" s="212" t="s">
        <v>41</v>
      </c>
      <c r="I53" s="125">
        <v>3359.2</v>
      </c>
      <c r="J53" s="212"/>
      <c r="K53" s="206" t="s">
        <v>187</v>
      </c>
      <c r="L53" s="205" t="s">
        <v>189</v>
      </c>
      <c r="M53" s="112" t="s">
        <v>95</v>
      </c>
      <c r="N53" s="23"/>
    </row>
    <row r="54" spans="1:14" ht="24.75" customHeight="1">
      <c r="A54" s="42" t="s">
        <v>68</v>
      </c>
      <c r="B54" s="212"/>
      <c r="C54" s="212"/>
      <c r="D54" s="206"/>
      <c r="E54" s="44"/>
      <c r="F54" s="212"/>
      <c r="G54" s="212"/>
      <c r="H54" s="212"/>
      <c r="I54" s="125"/>
      <c r="J54" s="212"/>
      <c r="K54" s="206"/>
      <c r="L54" s="206"/>
      <c r="M54" s="212"/>
      <c r="N54" s="23"/>
    </row>
    <row r="55" spans="1:14" ht="45">
      <c r="A55" s="5" t="s">
        <v>175</v>
      </c>
      <c r="B55" s="26" t="s">
        <v>118</v>
      </c>
      <c r="C55" s="112">
        <v>7260000</v>
      </c>
      <c r="D55" s="206">
        <v>1</v>
      </c>
      <c r="E55" s="43" t="s">
        <v>147</v>
      </c>
      <c r="F55" s="112" t="s">
        <v>40</v>
      </c>
      <c r="G55" s="212"/>
      <c r="H55" s="212" t="s">
        <v>41</v>
      </c>
      <c r="I55" s="125">
        <v>29.3</v>
      </c>
      <c r="J55" s="212"/>
      <c r="K55" s="206" t="s">
        <v>187</v>
      </c>
      <c r="L55" s="205" t="s">
        <v>97</v>
      </c>
      <c r="M55" s="206" t="s">
        <v>192</v>
      </c>
      <c r="N55" s="23"/>
    </row>
    <row r="56" spans="1:14" s="224" customFormat="1" ht="90" customHeight="1">
      <c r="A56" s="234" t="s">
        <v>275</v>
      </c>
      <c r="B56" s="230"/>
      <c r="C56" s="219"/>
      <c r="D56" s="221"/>
      <c r="E56" s="226" t="s">
        <v>276</v>
      </c>
      <c r="F56" s="219" t="s">
        <v>40</v>
      </c>
      <c r="G56" s="225"/>
      <c r="H56" s="225" t="s">
        <v>41</v>
      </c>
      <c r="I56" s="227">
        <v>400</v>
      </c>
      <c r="J56" s="225"/>
      <c r="K56" s="221" t="s">
        <v>273</v>
      </c>
      <c r="L56" s="222" t="s">
        <v>189</v>
      </c>
      <c r="M56" s="221" t="s">
        <v>95</v>
      </c>
      <c r="N56" s="228"/>
    </row>
    <row r="57" spans="1:14" ht="75">
      <c r="A57" s="42" t="s">
        <v>72</v>
      </c>
      <c r="B57" s="212"/>
      <c r="C57" s="212"/>
      <c r="D57" s="206"/>
      <c r="E57" s="43"/>
      <c r="F57" s="25"/>
      <c r="G57" s="212"/>
      <c r="H57" s="212"/>
      <c r="I57" s="125"/>
      <c r="J57" s="212"/>
      <c r="K57" s="206"/>
      <c r="L57" s="206"/>
      <c r="M57" s="212"/>
      <c r="N57" s="23"/>
    </row>
    <row r="58" spans="1:14" ht="45.75" customHeight="1">
      <c r="A58" s="5" t="s">
        <v>178</v>
      </c>
      <c r="B58" s="212"/>
      <c r="C58" s="212"/>
      <c r="D58" s="206">
        <v>1</v>
      </c>
      <c r="E58" s="43" t="s">
        <v>147</v>
      </c>
      <c r="F58" s="112" t="s">
        <v>40</v>
      </c>
      <c r="G58" s="212"/>
      <c r="H58" s="212" t="s">
        <v>41</v>
      </c>
      <c r="I58" s="125">
        <v>3</v>
      </c>
      <c r="J58" s="212"/>
      <c r="K58" s="206" t="s">
        <v>187</v>
      </c>
      <c r="L58" s="205" t="s">
        <v>97</v>
      </c>
      <c r="M58" s="206" t="s">
        <v>192</v>
      </c>
      <c r="N58" s="23"/>
    </row>
    <row r="59" spans="1:14" ht="15">
      <c r="A59" s="42" t="s">
        <v>74</v>
      </c>
      <c r="B59" s="212"/>
      <c r="C59" s="212"/>
      <c r="D59" s="206"/>
      <c r="E59" s="44"/>
      <c r="F59" s="112"/>
      <c r="G59" s="212"/>
      <c r="H59" s="212"/>
      <c r="I59" s="125"/>
      <c r="J59" s="212"/>
      <c r="K59" s="206" t="s">
        <v>187</v>
      </c>
      <c r="L59" s="206"/>
      <c r="M59" s="212"/>
      <c r="N59" s="23"/>
    </row>
    <row r="60" spans="1:14" ht="45">
      <c r="A60" s="5" t="s">
        <v>180</v>
      </c>
      <c r="B60" s="212" t="s">
        <v>122</v>
      </c>
      <c r="C60" s="212">
        <v>6420000</v>
      </c>
      <c r="D60" s="206">
        <f>D59+1</f>
        <v>1</v>
      </c>
      <c r="E60" s="43" t="s">
        <v>100</v>
      </c>
      <c r="F60" s="112" t="s">
        <v>40</v>
      </c>
      <c r="G60" s="212"/>
      <c r="H60" s="212" t="s">
        <v>41</v>
      </c>
      <c r="I60" s="125">
        <v>6</v>
      </c>
      <c r="J60" s="212"/>
      <c r="K60" s="206" t="s">
        <v>187</v>
      </c>
      <c r="L60" s="205" t="s">
        <v>97</v>
      </c>
      <c r="M60" s="206" t="s">
        <v>96</v>
      </c>
      <c r="N60" s="23"/>
    </row>
    <row r="61" spans="1:14" ht="45">
      <c r="A61" s="5" t="s">
        <v>181</v>
      </c>
      <c r="B61" s="212" t="s">
        <v>124</v>
      </c>
      <c r="C61" s="212">
        <v>6410000</v>
      </c>
      <c r="D61" s="206">
        <f>D60+1</f>
        <v>2</v>
      </c>
      <c r="E61" s="44" t="s">
        <v>101</v>
      </c>
      <c r="F61" s="112" t="s">
        <v>40</v>
      </c>
      <c r="G61" s="212"/>
      <c r="H61" s="212" t="s">
        <v>41</v>
      </c>
      <c r="I61" s="125">
        <v>28.1</v>
      </c>
      <c r="J61" s="212"/>
      <c r="K61" s="206" t="s">
        <v>187</v>
      </c>
      <c r="L61" s="205" t="s">
        <v>97</v>
      </c>
      <c r="M61" s="206" t="s">
        <v>96</v>
      </c>
      <c r="N61" s="23"/>
    </row>
    <row r="62" spans="1:14" ht="135">
      <c r="A62" s="42" t="s">
        <v>150</v>
      </c>
      <c r="B62" s="212"/>
      <c r="C62" s="212"/>
      <c r="D62" s="206"/>
      <c r="E62" s="44"/>
      <c r="F62" s="112"/>
      <c r="G62" s="212"/>
      <c r="H62" s="212"/>
      <c r="I62" s="125"/>
      <c r="J62" s="212"/>
      <c r="K62" s="206"/>
      <c r="L62" s="206"/>
      <c r="M62" s="206"/>
      <c r="N62" s="23"/>
    </row>
    <row r="63" spans="1:14" ht="71.25">
      <c r="A63" s="5" t="s">
        <v>75</v>
      </c>
      <c r="B63" s="212"/>
      <c r="C63" s="212"/>
      <c r="D63" s="206">
        <v>1</v>
      </c>
      <c r="E63" s="43" t="s">
        <v>156</v>
      </c>
      <c r="F63" s="112"/>
      <c r="G63" s="212"/>
      <c r="H63" s="212" t="s">
        <v>41</v>
      </c>
      <c r="I63" s="125"/>
      <c r="J63" s="212"/>
      <c r="K63" s="206"/>
      <c r="L63" s="206"/>
      <c r="M63" s="212"/>
      <c r="N63" s="204"/>
    </row>
    <row r="64" spans="1:14" s="224" customFormat="1" ht="57">
      <c r="A64" s="214"/>
      <c r="B64" s="225" t="s">
        <v>155</v>
      </c>
      <c r="C64" s="225"/>
      <c r="D64" s="221"/>
      <c r="E64" s="226" t="s">
        <v>151</v>
      </c>
      <c r="F64" s="219" t="s">
        <v>40</v>
      </c>
      <c r="G64" s="225"/>
      <c r="H64" s="225" t="s">
        <v>41</v>
      </c>
      <c r="I64" s="227">
        <v>350</v>
      </c>
      <c r="J64" s="225"/>
      <c r="K64" s="221" t="s">
        <v>187</v>
      </c>
      <c r="L64" s="222" t="s">
        <v>189</v>
      </c>
      <c r="M64" s="219" t="s">
        <v>95</v>
      </c>
      <c r="N64" s="228"/>
    </row>
    <row r="65" spans="1:14" s="224" customFormat="1" ht="57">
      <c r="A65" s="214"/>
      <c r="B65" s="225" t="s">
        <v>155</v>
      </c>
      <c r="C65" s="225"/>
      <c r="D65" s="221"/>
      <c r="E65" s="226" t="s">
        <v>255</v>
      </c>
      <c r="F65" s="219" t="s">
        <v>40</v>
      </c>
      <c r="G65" s="225"/>
      <c r="H65" s="225" t="s">
        <v>41</v>
      </c>
      <c r="I65" s="227">
        <v>350</v>
      </c>
      <c r="J65" s="225"/>
      <c r="K65" s="221" t="s">
        <v>256</v>
      </c>
      <c r="L65" s="222" t="s">
        <v>189</v>
      </c>
      <c r="M65" s="219" t="s">
        <v>95</v>
      </c>
      <c r="N65" s="229" t="s">
        <v>257</v>
      </c>
    </row>
    <row r="66" spans="1:14" s="224" customFormat="1" ht="57">
      <c r="A66" s="214"/>
      <c r="B66" s="225" t="s">
        <v>155</v>
      </c>
      <c r="C66" s="225"/>
      <c r="D66" s="221"/>
      <c r="E66" s="226" t="s">
        <v>152</v>
      </c>
      <c r="F66" s="219" t="s">
        <v>40</v>
      </c>
      <c r="G66" s="225"/>
      <c r="H66" s="225" t="s">
        <v>41</v>
      </c>
      <c r="I66" s="227">
        <v>426</v>
      </c>
      <c r="J66" s="225"/>
      <c r="K66" s="221" t="s">
        <v>187</v>
      </c>
      <c r="L66" s="222" t="s">
        <v>189</v>
      </c>
      <c r="M66" s="219" t="s">
        <v>95</v>
      </c>
      <c r="N66" s="228"/>
    </row>
    <row r="67" spans="1:14" s="224" customFormat="1" ht="57">
      <c r="A67" s="214"/>
      <c r="B67" s="225" t="s">
        <v>155</v>
      </c>
      <c r="C67" s="225"/>
      <c r="D67" s="221"/>
      <c r="E67" s="226" t="s">
        <v>153</v>
      </c>
      <c r="F67" s="219" t="s">
        <v>40</v>
      </c>
      <c r="G67" s="225"/>
      <c r="H67" s="225" t="s">
        <v>41</v>
      </c>
      <c r="I67" s="227">
        <v>350</v>
      </c>
      <c r="J67" s="225"/>
      <c r="K67" s="221" t="s">
        <v>187</v>
      </c>
      <c r="L67" s="222" t="s">
        <v>189</v>
      </c>
      <c r="M67" s="219" t="s">
        <v>95</v>
      </c>
      <c r="N67" s="228"/>
    </row>
    <row r="68" spans="1:14" s="224" customFormat="1" ht="57">
      <c r="A68" s="214"/>
      <c r="B68" s="225" t="s">
        <v>155</v>
      </c>
      <c r="C68" s="225"/>
      <c r="D68" s="221"/>
      <c r="E68" s="226" t="s">
        <v>258</v>
      </c>
      <c r="F68" s="219" t="s">
        <v>40</v>
      </c>
      <c r="G68" s="225"/>
      <c r="H68" s="225" t="s">
        <v>41</v>
      </c>
      <c r="I68" s="227">
        <v>297</v>
      </c>
      <c r="J68" s="225"/>
      <c r="K68" s="221" t="s">
        <v>259</v>
      </c>
      <c r="L68" s="222" t="s">
        <v>189</v>
      </c>
      <c r="M68" s="219" t="s">
        <v>95</v>
      </c>
      <c r="N68" s="229" t="s">
        <v>257</v>
      </c>
    </row>
    <row r="69" spans="1:14" s="224" customFormat="1" ht="57">
      <c r="A69" s="214"/>
      <c r="B69" s="225" t="s">
        <v>155</v>
      </c>
      <c r="C69" s="225"/>
      <c r="D69" s="221"/>
      <c r="E69" s="226" t="s">
        <v>154</v>
      </c>
      <c r="F69" s="219" t="s">
        <v>40</v>
      </c>
      <c r="G69" s="225"/>
      <c r="H69" s="225" t="s">
        <v>41</v>
      </c>
      <c r="I69" s="227">
        <v>297</v>
      </c>
      <c r="J69" s="225"/>
      <c r="K69" s="221" t="s">
        <v>187</v>
      </c>
      <c r="L69" s="222" t="s">
        <v>189</v>
      </c>
      <c r="M69" s="219" t="s">
        <v>95</v>
      </c>
      <c r="N69" s="228"/>
    </row>
    <row r="70" spans="1:14" ht="90">
      <c r="A70" s="42" t="s">
        <v>145</v>
      </c>
      <c r="B70" s="212"/>
      <c r="C70" s="212"/>
      <c r="D70" s="206"/>
      <c r="E70" s="43"/>
      <c r="F70" s="112"/>
      <c r="G70" s="212"/>
      <c r="H70" s="212"/>
      <c r="I70" s="125"/>
      <c r="J70" s="212"/>
      <c r="K70" s="206"/>
      <c r="L70" s="206"/>
      <c r="M70" s="212"/>
      <c r="N70" s="23"/>
    </row>
    <row r="71" spans="1:14" ht="45">
      <c r="A71" s="5" t="s">
        <v>146</v>
      </c>
      <c r="B71" s="212" t="s">
        <v>124</v>
      </c>
      <c r="C71" s="212">
        <v>6410000</v>
      </c>
      <c r="D71" s="206">
        <v>1</v>
      </c>
      <c r="E71" s="43" t="s">
        <v>147</v>
      </c>
      <c r="F71" s="112" t="s">
        <v>40</v>
      </c>
      <c r="G71" s="212"/>
      <c r="H71" s="212" t="s">
        <v>41</v>
      </c>
      <c r="I71" s="125">
        <v>25</v>
      </c>
      <c r="J71" s="212"/>
      <c r="K71" s="206" t="s">
        <v>187</v>
      </c>
      <c r="L71" s="205" t="s">
        <v>97</v>
      </c>
      <c r="M71" s="206" t="s">
        <v>96</v>
      </c>
      <c r="N71" s="204"/>
    </row>
    <row r="72" spans="1:14" ht="45">
      <c r="A72" s="5" t="s">
        <v>182</v>
      </c>
      <c r="B72" s="212" t="s">
        <v>124</v>
      </c>
      <c r="C72" s="212">
        <v>6410000</v>
      </c>
      <c r="D72" s="206">
        <v>2</v>
      </c>
      <c r="E72" s="43" t="s">
        <v>185</v>
      </c>
      <c r="F72" s="112" t="s">
        <v>40</v>
      </c>
      <c r="G72" s="212"/>
      <c r="H72" s="212" t="s">
        <v>41</v>
      </c>
      <c r="I72" s="125">
        <v>26</v>
      </c>
      <c r="J72" s="212"/>
      <c r="K72" s="206" t="s">
        <v>187</v>
      </c>
      <c r="L72" s="205" t="s">
        <v>97</v>
      </c>
      <c r="M72" s="206" t="s">
        <v>96</v>
      </c>
      <c r="N72" s="204"/>
    </row>
    <row r="73" spans="1:14" ht="60">
      <c r="A73" s="42" t="s">
        <v>190</v>
      </c>
      <c r="B73" s="212"/>
      <c r="C73" s="212"/>
      <c r="D73" s="206"/>
      <c r="E73" s="43"/>
      <c r="F73" s="112"/>
      <c r="G73" s="212"/>
      <c r="H73" s="212"/>
      <c r="I73" s="125"/>
      <c r="J73" s="212"/>
      <c r="K73" s="206"/>
      <c r="L73" s="205"/>
      <c r="M73" s="206"/>
      <c r="N73" s="204"/>
    </row>
    <row r="74" spans="1:14" ht="57">
      <c r="A74" s="5" t="s">
        <v>184</v>
      </c>
      <c r="B74" s="112"/>
      <c r="C74" s="28"/>
      <c r="D74" s="206">
        <v>1</v>
      </c>
      <c r="E74" s="97" t="s">
        <v>191</v>
      </c>
      <c r="F74" s="112"/>
      <c r="G74" s="212"/>
      <c r="H74" s="212" t="s">
        <v>41</v>
      </c>
      <c r="I74" s="125">
        <v>1502.9</v>
      </c>
      <c r="J74" s="212"/>
      <c r="K74" s="206" t="s">
        <v>187</v>
      </c>
      <c r="L74" s="205" t="s">
        <v>189</v>
      </c>
      <c r="M74" s="212" t="s">
        <v>95</v>
      </c>
      <c r="N74" s="204"/>
    </row>
    <row r="75" spans="1:14" ht="57">
      <c r="A75" s="5" t="s">
        <v>44</v>
      </c>
      <c r="B75" s="112" t="s">
        <v>169</v>
      </c>
      <c r="C75" s="212">
        <v>3430000</v>
      </c>
      <c r="D75" s="206">
        <v>2</v>
      </c>
      <c r="E75" s="43" t="s">
        <v>171</v>
      </c>
      <c r="F75" s="112" t="s">
        <v>40</v>
      </c>
      <c r="G75" s="212"/>
      <c r="H75" s="212" t="s">
        <v>41</v>
      </c>
      <c r="I75" s="125">
        <v>32</v>
      </c>
      <c r="J75" s="212"/>
      <c r="K75" s="213" t="s">
        <v>186</v>
      </c>
      <c r="L75" s="205" t="s">
        <v>189</v>
      </c>
      <c r="M75" s="206" t="s">
        <v>94</v>
      </c>
      <c r="N75" s="23"/>
    </row>
    <row r="76" spans="1:14" ht="57">
      <c r="A76" s="5" t="s">
        <v>43</v>
      </c>
      <c r="B76" s="7" t="s">
        <v>164</v>
      </c>
      <c r="C76" s="206">
        <v>2212130</v>
      </c>
      <c r="D76" s="206">
        <v>3</v>
      </c>
      <c r="E76" s="43" t="s">
        <v>163</v>
      </c>
      <c r="F76" s="112" t="s">
        <v>40</v>
      </c>
      <c r="G76" s="206"/>
      <c r="H76" s="212" t="s">
        <v>41</v>
      </c>
      <c r="I76" s="126">
        <v>500</v>
      </c>
      <c r="J76" s="206"/>
      <c r="K76" s="206" t="s">
        <v>187</v>
      </c>
      <c r="L76" s="205" t="s">
        <v>189</v>
      </c>
      <c r="M76" s="206" t="s">
        <v>94</v>
      </c>
      <c r="N76" s="95"/>
    </row>
    <row r="77" spans="1:14" s="224" customFormat="1" ht="57">
      <c r="A77" s="214" t="s">
        <v>43</v>
      </c>
      <c r="B77" s="235" t="s">
        <v>164</v>
      </c>
      <c r="C77" s="221">
        <v>2212130</v>
      </c>
      <c r="D77" s="221">
        <v>4</v>
      </c>
      <c r="E77" s="226" t="s">
        <v>163</v>
      </c>
      <c r="F77" s="219" t="s">
        <v>40</v>
      </c>
      <c r="G77" s="221"/>
      <c r="H77" s="225" t="s">
        <v>41</v>
      </c>
      <c r="I77" s="231">
        <v>418.85</v>
      </c>
      <c r="J77" s="221"/>
      <c r="K77" s="221" t="s">
        <v>188</v>
      </c>
      <c r="L77" s="222" t="s">
        <v>189</v>
      </c>
      <c r="M77" s="221" t="s">
        <v>94</v>
      </c>
      <c r="N77" s="236"/>
    </row>
    <row r="78" spans="1:14" ht="57">
      <c r="A78" s="5" t="s">
        <v>43</v>
      </c>
      <c r="B78" s="7" t="s">
        <v>164</v>
      </c>
      <c r="C78" s="206">
        <v>2212130</v>
      </c>
      <c r="D78" s="206">
        <v>5</v>
      </c>
      <c r="E78" s="43" t="s">
        <v>163</v>
      </c>
      <c r="F78" s="112" t="s">
        <v>40</v>
      </c>
      <c r="G78" s="206"/>
      <c r="H78" s="212" t="s">
        <v>41</v>
      </c>
      <c r="I78" s="126">
        <v>200</v>
      </c>
      <c r="J78" s="206"/>
      <c r="K78" s="206" t="s">
        <v>187</v>
      </c>
      <c r="L78" s="205" t="s">
        <v>189</v>
      </c>
      <c r="M78" s="206" t="s">
        <v>94</v>
      </c>
      <c r="N78" s="95"/>
    </row>
    <row r="79" spans="1:14" ht="57">
      <c r="A79" s="5" t="s">
        <v>56</v>
      </c>
      <c r="B79" s="26" t="s">
        <v>126</v>
      </c>
      <c r="C79" s="112">
        <v>3020000</v>
      </c>
      <c r="D79" s="206">
        <v>6</v>
      </c>
      <c r="E79" s="43" t="s">
        <v>220</v>
      </c>
      <c r="F79" s="112" t="s">
        <v>40</v>
      </c>
      <c r="G79" s="112"/>
      <c r="H79" s="112" t="s">
        <v>41</v>
      </c>
      <c r="I79" s="126">
        <v>127.8</v>
      </c>
      <c r="J79" s="112"/>
      <c r="K79" s="206" t="s">
        <v>187</v>
      </c>
      <c r="L79" s="205" t="s">
        <v>189</v>
      </c>
      <c r="M79" s="206" t="s">
        <v>94</v>
      </c>
      <c r="N79" s="204"/>
    </row>
    <row r="80" spans="1:14" s="224" customFormat="1" ht="57">
      <c r="A80" s="214" t="s">
        <v>266</v>
      </c>
      <c r="B80" s="215" t="s">
        <v>268</v>
      </c>
      <c r="C80" s="216">
        <v>9010000</v>
      </c>
      <c r="D80" s="217">
        <v>7</v>
      </c>
      <c r="E80" s="218" t="s">
        <v>267</v>
      </c>
      <c r="F80" s="219" t="s">
        <v>40</v>
      </c>
      <c r="G80" s="216"/>
      <c r="H80" s="219" t="s">
        <v>41</v>
      </c>
      <c r="I80" s="220">
        <v>50</v>
      </c>
      <c r="J80" s="219"/>
      <c r="K80" s="221" t="s">
        <v>187</v>
      </c>
      <c r="L80" s="222" t="s">
        <v>189</v>
      </c>
      <c r="M80" s="221" t="s">
        <v>94</v>
      </c>
      <c r="N80" s="223"/>
    </row>
    <row r="81" spans="1:14" s="224" customFormat="1" ht="69.75" customHeight="1">
      <c r="A81" s="214" t="s">
        <v>75</v>
      </c>
      <c r="B81" s="215"/>
      <c r="C81" s="216"/>
      <c r="D81" s="217"/>
      <c r="E81" s="226" t="s">
        <v>281</v>
      </c>
      <c r="F81" s="219" t="s">
        <v>40</v>
      </c>
      <c r="G81" s="216"/>
      <c r="H81" s="219" t="s">
        <v>41</v>
      </c>
      <c r="I81" s="220">
        <v>240</v>
      </c>
      <c r="J81" s="219"/>
      <c r="K81" s="221" t="s">
        <v>269</v>
      </c>
      <c r="L81" s="222" t="s">
        <v>189</v>
      </c>
      <c r="M81" s="221" t="s">
        <v>94</v>
      </c>
      <c r="N81" s="223"/>
    </row>
    <row r="82" spans="1:14" s="224" customFormat="1" ht="69.75" customHeight="1">
      <c r="A82" s="42" t="s">
        <v>280</v>
      </c>
      <c r="B82" s="215"/>
      <c r="C82" s="216"/>
      <c r="D82" s="217"/>
      <c r="E82" s="218"/>
      <c r="F82" s="216"/>
      <c r="G82" s="216"/>
      <c r="H82" s="216"/>
      <c r="I82" s="220"/>
      <c r="J82" s="219"/>
      <c r="K82" s="221"/>
      <c r="L82" s="222"/>
      <c r="M82" s="221"/>
      <c r="N82" s="223"/>
    </row>
    <row r="83" spans="1:14" ht="15">
      <c r="A83" s="5" t="s">
        <v>44</v>
      </c>
      <c r="B83" s="286"/>
      <c r="C83" s="289"/>
      <c r="D83" s="292"/>
      <c r="E83" s="295"/>
      <c r="F83" s="286"/>
      <c r="G83" s="289"/>
      <c r="H83" s="298"/>
      <c r="I83" s="301">
        <v>2000</v>
      </c>
      <c r="J83" s="304"/>
      <c r="K83" s="278"/>
      <c r="L83" s="279"/>
      <c r="M83" s="280" t="s">
        <v>219</v>
      </c>
      <c r="N83" s="281"/>
    </row>
    <row r="84" spans="1:14" ht="15">
      <c r="A84" s="214" t="s">
        <v>56</v>
      </c>
      <c r="B84" s="287"/>
      <c r="C84" s="290"/>
      <c r="D84" s="293"/>
      <c r="E84" s="296"/>
      <c r="F84" s="287"/>
      <c r="G84" s="290"/>
      <c r="H84" s="299"/>
      <c r="I84" s="302"/>
      <c r="J84" s="304"/>
      <c r="K84" s="278"/>
      <c r="L84" s="279"/>
      <c r="M84" s="280"/>
      <c r="N84" s="281"/>
    </row>
    <row r="85" spans="1:14" ht="15">
      <c r="A85" s="5" t="s">
        <v>266</v>
      </c>
      <c r="B85" s="287"/>
      <c r="C85" s="290"/>
      <c r="D85" s="293"/>
      <c r="E85" s="296"/>
      <c r="F85" s="287"/>
      <c r="G85" s="290"/>
      <c r="H85" s="299"/>
      <c r="I85" s="302"/>
      <c r="J85" s="304"/>
      <c r="K85" s="278"/>
      <c r="L85" s="279"/>
      <c r="M85" s="280"/>
      <c r="N85" s="281"/>
    </row>
    <row r="86" spans="1:14" ht="15">
      <c r="A86" s="5" t="s">
        <v>266</v>
      </c>
      <c r="B86" s="287"/>
      <c r="C86" s="290"/>
      <c r="D86" s="293"/>
      <c r="E86" s="296"/>
      <c r="F86" s="287"/>
      <c r="G86" s="290"/>
      <c r="H86" s="299"/>
      <c r="I86" s="302"/>
      <c r="J86" s="304"/>
      <c r="K86" s="278"/>
      <c r="L86" s="279"/>
      <c r="M86" s="280"/>
      <c r="N86" s="281"/>
    </row>
    <row r="87" spans="1:14" ht="15">
      <c r="A87" s="5" t="s">
        <v>266</v>
      </c>
      <c r="B87" s="287"/>
      <c r="C87" s="290"/>
      <c r="D87" s="293"/>
      <c r="E87" s="296"/>
      <c r="F87" s="287"/>
      <c r="G87" s="290"/>
      <c r="H87" s="299"/>
      <c r="I87" s="302"/>
      <c r="J87" s="304"/>
      <c r="K87" s="278"/>
      <c r="L87" s="279"/>
      <c r="M87" s="280"/>
      <c r="N87" s="281"/>
    </row>
    <row r="88" spans="1:14" ht="15">
      <c r="A88" s="5" t="s">
        <v>44</v>
      </c>
      <c r="B88" s="287"/>
      <c r="C88" s="290"/>
      <c r="D88" s="293"/>
      <c r="E88" s="296"/>
      <c r="F88" s="287"/>
      <c r="G88" s="290"/>
      <c r="H88" s="299"/>
      <c r="I88" s="302"/>
      <c r="J88" s="304"/>
      <c r="K88" s="278"/>
      <c r="L88" s="279"/>
      <c r="M88" s="280"/>
      <c r="N88" s="281"/>
    </row>
    <row r="89" spans="1:14" ht="15">
      <c r="A89" s="24" t="s">
        <v>266</v>
      </c>
      <c r="B89" s="287"/>
      <c r="C89" s="290"/>
      <c r="D89" s="293"/>
      <c r="E89" s="296"/>
      <c r="F89" s="287"/>
      <c r="G89" s="290"/>
      <c r="H89" s="299"/>
      <c r="I89" s="302"/>
      <c r="J89" s="304"/>
      <c r="K89" s="278"/>
      <c r="L89" s="279"/>
      <c r="M89" s="280"/>
      <c r="N89" s="281"/>
    </row>
    <row r="90" spans="1:14" ht="15">
      <c r="A90" s="5" t="s">
        <v>44</v>
      </c>
      <c r="B90" s="287"/>
      <c r="C90" s="290"/>
      <c r="D90" s="293"/>
      <c r="E90" s="296"/>
      <c r="F90" s="287"/>
      <c r="G90" s="290"/>
      <c r="H90" s="299"/>
      <c r="I90" s="302"/>
      <c r="J90" s="304"/>
      <c r="K90" s="278"/>
      <c r="L90" s="279"/>
      <c r="M90" s="280"/>
      <c r="N90" s="281"/>
    </row>
    <row r="91" spans="1:14" ht="15">
      <c r="A91" s="5" t="s">
        <v>44</v>
      </c>
      <c r="B91" s="287"/>
      <c r="C91" s="290"/>
      <c r="D91" s="293"/>
      <c r="E91" s="296"/>
      <c r="F91" s="287"/>
      <c r="G91" s="290"/>
      <c r="H91" s="299"/>
      <c r="I91" s="302"/>
      <c r="J91" s="304"/>
      <c r="K91" s="278"/>
      <c r="L91" s="279"/>
      <c r="M91" s="280"/>
      <c r="N91" s="281"/>
    </row>
    <row r="92" spans="1:255" s="11" customFormat="1" ht="15">
      <c r="A92" s="5" t="s">
        <v>44</v>
      </c>
      <c r="B92" s="287"/>
      <c r="C92" s="290"/>
      <c r="D92" s="293"/>
      <c r="E92" s="296"/>
      <c r="F92" s="287"/>
      <c r="G92" s="290"/>
      <c r="H92" s="299"/>
      <c r="I92" s="302"/>
      <c r="J92" s="304"/>
      <c r="K92" s="278"/>
      <c r="L92" s="279"/>
      <c r="M92" s="280"/>
      <c r="N92" s="281"/>
      <c r="O92" s="120"/>
      <c r="P92" s="121"/>
      <c r="Q92" s="122"/>
      <c r="R92" s="120"/>
      <c r="S92" s="123"/>
      <c r="T92" s="124"/>
      <c r="U92" s="122"/>
      <c r="V92" s="120"/>
      <c r="W92" s="120"/>
      <c r="X92" s="121"/>
      <c r="Y92" s="122"/>
      <c r="Z92" s="120"/>
      <c r="AA92" s="123"/>
      <c r="AB92" s="124"/>
      <c r="AC92" s="122"/>
      <c r="AD92" s="120"/>
      <c r="AE92" s="120"/>
      <c r="AF92" s="121"/>
      <c r="AG92" s="122"/>
      <c r="AH92" s="120"/>
      <c r="AI92" s="123"/>
      <c r="AJ92" s="124"/>
      <c r="AK92" s="118"/>
      <c r="AL92" s="212"/>
      <c r="AM92" s="212"/>
      <c r="AN92" s="5"/>
      <c r="AO92" s="112"/>
      <c r="AP92" s="212"/>
      <c r="AQ92" s="206"/>
      <c r="AR92" s="43"/>
      <c r="AS92" s="112"/>
      <c r="AT92" s="212"/>
      <c r="AU92" s="212"/>
      <c r="AV92" s="5"/>
      <c r="AW92" s="112"/>
      <c r="AX92" s="212"/>
      <c r="AY92" s="206"/>
      <c r="AZ92" s="43"/>
      <c r="BA92" s="112"/>
      <c r="BB92" s="212"/>
      <c r="BC92" s="212"/>
      <c r="BD92" s="5"/>
      <c r="BE92" s="112"/>
      <c r="BF92" s="212"/>
      <c r="BG92" s="206"/>
      <c r="BH92" s="43"/>
      <c r="BI92" s="112"/>
      <c r="BJ92" s="212"/>
      <c r="BK92" s="212"/>
      <c r="BL92" s="5"/>
      <c r="BM92" s="112"/>
      <c r="BN92" s="212"/>
      <c r="BO92" s="206"/>
      <c r="BP92" s="43"/>
      <c r="BQ92" s="112"/>
      <c r="BR92" s="212"/>
      <c r="BS92" s="212"/>
      <c r="BT92" s="5"/>
      <c r="BU92" s="112"/>
      <c r="BV92" s="212"/>
      <c r="BW92" s="206"/>
      <c r="BX92" s="43"/>
      <c r="BY92" s="112"/>
      <c r="BZ92" s="212"/>
      <c r="CA92" s="212"/>
      <c r="CB92" s="5"/>
      <c r="CC92" s="112"/>
      <c r="CD92" s="212"/>
      <c r="CE92" s="206"/>
      <c r="CF92" s="43"/>
      <c r="CG92" s="112"/>
      <c r="CH92" s="212"/>
      <c r="CI92" s="212"/>
      <c r="CJ92" s="5"/>
      <c r="CK92" s="112"/>
      <c r="CL92" s="212"/>
      <c r="CM92" s="206"/>
      <c r="CN92" s="43"/>
      <c r="CO92" s="112"/>
      <c r="CP92" s="212"/>
      <c r="CQ92" s="212"/>
      <c r="CR92" s="5"/>
      <c r="CS92" s="112"/>
      <c r="CT92" s="212"/>
      <c r="CU92" s="206"/>
      <c r="CV92" s="43"/>
      <c r="CW92" s="112"/>
      <c r="CX92" s="212"/>
      <c r="CY92" s="212"/>
      <c r="CZ92" s="5"/>
      <c r="DA92" s="112"/>
      <c r="DB92" s="212"/>
      <c r="DC92" s="206"/>
      <c r="DD92" s="43"/>
      <c r="DE92" s="112"/>
      <c r="DF92" s="212"/>
      <c r="DG92" s="212"/>
      <c r="DH92" s="5"/>
      <c r="DI92" s="112"/>
      <c r="DJ92" s="212"/>
      <c r="DK92" s="206"/>
      <c r="DL92" s="43"/>
      <c r="DM92" s="112"/>
      <c r="DN92" s="212"/>
      <c r="DO92" s="212"/>
      <c r="DP92" s="5"/>
      <c r="DQ92" s="112"/>
      <c r="DR92" s="212"/>
      <c r="DS92" s="206"/>
      <c r="DT92" s="43"/>
      <c r="DU92" s="112"/>
      <c r="DV92" s="212"/>
      <c r="DW92" s="212"/>
      <c r="DX92" s="5"/>
      <c r="DY92" s="112"/>
      <c r="DZ92" s="212"/>
      <c r="EA92" s="206"/>
      <c r="EB92" s="43"/>
      <c r="EC92" s="112"/>
      <c r="ED92" s="212"/>
      <c r="EE92" s="212"/>
      <c r="EF92" s="5"/>
      <c r="EG92" s="112"/>
      <c r="EH92" s="212"/>
      <c r="EI92" s="206"/>
      <c r="EJ92" s="43"/>
      <c r="EK92" s="112"/>
      <c r="EL92" s="212"/>
      <c r="EM92" s="212"/>
      <c r="EN92" s="5"/>
      <c r="EO92" s="112"/>
      <c r="EP92" s="212"/>
      <c r="EQ92" s="206"/>
      <c r="ER92" s="43"/>
      <c r="ES92" s="112"/>
      <c r="ET92" s="212"/>
      <c r="EU92" s="212"/>
      <c r="EV92" s="5"/>
      <c r="EW92" s="112"/>
      <c r="EX92" s="212"/>
      <c r="EY92" s="206"/>
      <c r="EZ92" s="43"/>
      <c r="FA92" s="112"/>
      <c r="FB92" s="212"/>
      <c r="FC92" s="212"/>
      <c r="FD92" s="5"/>
      <c r="FE92" s="112"/>
      <c r="FF92" s="212"/>
      <c r="FG92" s="206"/>
      <c r="FH92" s="43"/>
      <c r="FI92" s="112"/>
      <c r="FJ92" s="212"/>
      <c r="FK92" s="212"/>
      <c r="FL92" s="5"/>
      <c r="FM92" s="112"/>
      <c r="FN92" s="212"/>
      <c r="FO92" s="206"/>
      <c r="FP92" s="43"/>
      <c r="FQ92" s="112"/>
      <c r="FR92" s="212"/>
      <c r="FS92" s="212"/>
      <c r="FT92" s="5"/>
      <c r="FU92" s="112"/>
      <c r="FV92" s="212"/>
      <c r="FW92" s="206"/>
      <c r="FX92" s="43"/>
      <c r="FY92" s="112"/>
      <c r="FZ92" s="212"/>
      <c r="GA92" s="212"/>
      <c r="GB92" s="5"/>
      <c r="GC92" s="112"/>
      <c r="GD92" s="212"/>
      <c r="GE92" s="206"/>
      <c r="GF92" s="43"/>
      <c r="GG92" s="112"/>
      <c r="GH92" s="212"/>
      <c r="GI92" s="212"/>
      <c r="GJ92" s="5"/>
      <c r="GK92" s="112"/>
      <c r="GL92" s="212"/>
      <c r="GM92" s="206"/>
      <c r="GN92" s="43"/>
      <c r="GO92" s="112"/>
      <c r="GP92" s="212"/>
      <c r="GQ92" s="212"/>
      <c r="GR92" s="5"/>
      <c r="GS92" s="112"/>
      <c r="GT92" s="212"/>
      <c r="GU92" s="206"/>
      <c r="GV92" s="43"/>
      <c r="GW92" s="112"/>
      <c r="GX92" s="212"/>
      <c r="GY92" s="212"/>
      <c r="GZ92" s="5"/>
      <c r="HA92" s="112"/>
      <c r="HB92" s="212"/>
      <c r="HC92" s="206"/>
      <c r="HD92" s="43"/>
      <c r="HE92" s="112"/>
      <c r="HF92" s="212"/>
      <c r="HG92" s="212"/>
      <c r="HH92" s="5"/>
      <c r="HI92" s="112"/>
      <c r="HJ92" s="212"/>
      <c r="HK92" s="206"/>
      <c r="HL92" s="43"/>
      <c r="HM92" s="112"/>
      <c r="HN92" s="212"/>
      <c r="HO92" s="212"/>
      <c r="HP92" s="5"/>
      <c r="HQ92" s="112"/>
      <c r="HR92" s="212"/>
      <c r="HS92" s="206"/>
      <c r="HT92" s="43"/>
      <c r="HU92" s="112"/>
      <c r="HV92" s="212"/>
      <c r="HW92" s="212"/>
      <c r="HX92" s="5"/>
      <c r="HY92" s="112"/>
      <c r="HZ92" s="212"/>
      <c r="IA92" s="206"/>
      <c r="IB92" s="43"/>
      <c r="IC92" s="112"/>
      <c r="ID92" s="212"/>
      <c r="IE92" s="212"/>
      <c r="IF92" s="5"/>
      <c r="IG92" s="112"/>
      <c r="IH92" s="212"/>
      <c r="II92" s="206"/>
      <c r="IJ92" s="43"/>
      <c r="IK92" s="112"/>
      <c r="IL92" s="212"/>
      <c r="IM92" s="212"/>
      <c r="IN92" s="5"/>
      <c r="IO92" s="112"/>
      <c r="IP92" s="212"/>
      <c r="IQ92" s="206"/>
      <c r="IR92" s="43"/>
      <c r="IS92" s="112"/>
      <c r="IT92" s="212"/>
      <c r="IU92" s="212"/>
    </row>
    <row r="93" spans="1:37" s="107" customFormat="1" ht="15">
      <c r="A93" s="5" t="s">
        <v>218</v>
      </c>
      <c r="B93" s="287"/>
      <c r="C93" s="290"/>
      <c r="D93" s="293"/>
      <c r="E93" s="296"/>
      <c r="F93" s="287"/>
      <c r="G93" s="290"/>
      <c r="H93" s="299"/>
      <c r="I93" s="302"/>
      <c r="J93" s="304"/>
      <c r="K93" s="278"/>
      <c r="L93" s="279"/>
      <c r="M93" s="280"/>
      <c r="N93" s="28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9"/>
    </row>
    <row r="94" spans="1:14" s="11" customFormat="1" ht="15">
      <c r="A94" s="5" t="s">
        <v>177</v>
      </c>
      <c r="B94" s="287"/>
      <c r="C94" s="290"/>
      <c r="D94" s="293"/>
      <c r="E94" s="296"/>
      <c r="F94" s="287"/>
      <c r="G94" s="290"/>
      <c r="H94" s="299"/>
      <c r="I94" s="302"/>
      <c r="J94" s="304"/>
      <c r="K94" s="278"/>
      <c r="L94" s="279"/>
      <c r="M94" s="280"/>
      <c r="N94" s="281"/>
    </row>
    <row r="95" spans="1:14" s="11" customFormat="1" ht="15">
      <c r="A95" s="5" t="s">
        <v>65</v>
      </c>
      <c r="B95" s="287"/>
      <c r="C95" s="290"/>
      <c r="D95" s="293"/>
      <c r="E95" s="296"/>
      <c r="F95" s="287"/>
      <c r="G95" s="290"/>
      <c r="H95" s="299"/>
      <c r="I95" s="302"/>
      <c r="J95" s="304"/>
      <c r="K95" s="278"/>
      <c r="L95" s="279"/>
      <c r="M95" s="280"/>
      <c r="N95" s="281"/>
    </row>
    <row r="96" spans="1:14" s="11" customFormat="1" ht="15">
      <c r="A96" s="5" t="s">
        <v>71</v>
      </c>
      <c r="B96" s="287"/>
      <c r="C96" s="290"/>
      <c r="D96" s="293"/>
      <c r="E96" s="296"/>
      <c r="F96" s="287"/>
      <c r="G96" s="290"/>
      <c r="H96" s="299"/>
      <c r="I96" s="302"/>
      <c r="J96" s="304"/>
      <c r="K96" s="278"/>
      <c r="L96" s="279"/>
      <c r="M96" s="280"/>
      <c r="N96" s="281"/>
    </row>
    <row r="97" spans="1:14" s="11" customFormat="1" ht="15">
      <c r="A97" s="113" t="s">
        <v>217</v>
      </c>
      <c r="B97" s="287"/>
      <c r="C97" s="290"/>
      <c r="D97" s="293"/>
      <c r="E97" s="296"/>
      <c r="F97" s="287"/>
      <c r="G97" s="290"/>
      <c r="H97" s="299"/>
      <c r="I97" s="302"/>
      <c r="J97" s="304"/>
      <c r="K97" s="278"/>
      <c r="L97" s="279"/>
      <c r="M97" s="280"/>
      <c r="N97" s="281"/>
    </row>
    <row r="98" spans="1:14" ht="15" customHeight="1">
      <c r="A98" s="106" t="s">
        <v>266</v>
      </c>
      <c r="B98" s="287"/>
      <c r="C98" s="290"/>
      <c r="D98" s="293"/>
      <c r="E98" s="296"/>
      <c r="F98" s="287"/>
      <c r="G98" s="290"/>
      <c r="H98" s="299"/>
      <c r="I98" s="302"/>
      <c r="J98" s="304"/>
      <c r="K98" s="278"/>
      <c r="L98" s="279"/>
      <c r="M98" s="280"/>
      <c r="N98" s="281"/>
    </row>
    <row r="99" spans="1:14" ht="15" customHeight="1">
      <c r="A99" s="5" t="s">
        <v>266</v>
      </c>
      <c r="B99" s="287"/>
      <c r="C99" s="290"/>
      <c r="D99" s="293"/>
      <c r="E99" s="296"/>
      <c r="F99" s="287"/>
      <c r="G99" s="290"/>
      <c r="H99" s="299"/>
      <c r="I99" s="302"/>
      <c r="J99" s="304"/>
      <c r="K99" s="278"/>
      <c r="L99" s="279"/>
      <c r="M99" s="280"/>
      <c r="N99" s="281"/>
    </row>
    <row r="100" spans="1:14" ht="40.5" customHeight="1">
      <c r="A100" s="5" t="s">
        <v>148</v>
      </c>
      <c r="B100" s="287"/>
      <c r="C100" s="290"/>
      <c r="D100" s="293"/>
      <c r="E100" s="296"/>
      <c r="F100" s="287"/>
      <c r="G100" s="290"/>
      <c r="H100" s="299"/>
      <c r="I100" s="302"/>
      <c r="J100" s="304"/>
      <c r="K100" s="278"/>
      <c r="L100" s="279"/>
      <c r="M100" s="280"/>
      <c r="N100" s="281"/>
    </row>
    <row r="101" spans="1:14" ht="15" customHeight="1">
      <c r="A101" s="24" t="s">
        <v>162</v>
      </c>
      <c r="B101" s="287"/>
      <c r="C101" s="290"/>
      <c r="D101" s="293"/>
      <c r="E101" s="296"/>
      <c r="F101" s="287"/>
      <c r="G101" s="290"/>
      <c r="H101" s="299"/>
      <c r="I101" s="302"/>
      <c r="J101" s="304"/>
      <c r="K101" s="278"/>
      <c r="L101" s="279"/>
      <c r="M101" s="280"/>
      <c r="N101" s="281"/>
    </row>
    <row r="102" spans="1:14" ht="15" customHeight="1">
      <c r="A102" s="5" t="s">
        <v>167</v>
      </c>
      <c r="B102" s="287"/>
      <c r="C102" s="290"/>
      <c r="D102" s="293"/>
      <c r="E102" s="296"/>
      <c r="F102" s="287"/>
      <c r="G102" s="290"/>
      <c r="H102" s="299"/>
      <c r="I102" s="302"/>
      <c r="J102" s="304"/>
      <c r="K102" s="278"/>
      <c r="L102" s="279"/>
      <c r="M102" s="280"/>
      <c r="N102" s="281"/>
    </row>
    <row r="103" spans="1:14" ht="15" customHeight="1">
      <c r="A103" s="5" t="s">
        <v>167</v>
      </c>
      <c r="B103" s="287"/>
      <c r="C103" s="290"/>
      <c r="D103" s="293"/>
      <c r="E103" s="296"/>
      <c r="F103" s="287"/>
      <c r="G103" s="290"/>
      <c r="H103" s="299"/>
      <c r="I103" s="302"/>
      <c r="J103" s="304"/>
      <c r="K103" s="278"/>
      <c r="L103" s="279"/>
      <c r="M103" s="280"/>
      <c r="N103" s="281"/>
    </row>
    <row r="104" spans="1:14" ht="15" customHeight="1">
      <c r="A104" s="5" t="s">
        <v>167</v>
      </c>
      <c r="B104" s="287"/>
      <c r="C104" s="290"/>
      <c r="D104" s="293"/>
      <c r="E104" s="296"/>
      <c r="F104" s="287"/>
      <c r="G104" s="290"/>
      <c r="H104" s="299"/>
      <c r="I104" s="302"/>
      <c r="J104" s="304"/>
      <c r="K104" s="278"/>
      <c r="L104" s="279"/>
      <c r="M104" s="280"/>
      <c r="N104" s="281"/>
    </row>
    <row r="105" spans="1:14" ht="15" customHeight="1">
      <c r="A105" s="5" t="s">
        <v>167</v>
      </c>
      <c r="B105" s="287"/>
      <c r="C105" s="290"/>
      <c r="D105" s="293"/>
      <c r="E105" s="296"/>
      <c r="F105" s="287"/>
      <c r="G105" s="290"/>
      <c r="H105" s="299"/>
      <c r="I105" s="302"/>
      <c r="J105" s="304"/>
      <c r="K105" s="278"/>
      <c r="L105" s="279"/>
      <c r="M105" s="280"/>
      <c r="N105" s="281"/>
    </row>
    <row r="106" spans="1:14" ht="15" customHeight="1">
      <c r="A106" s="5" t="s">
        <v>167</v>
      </c>
      <c r="B106" s="287"/>
      <c r="C106" s="290"/>
      <c r="D106" s="293"/>
      <c r="E106" s="296"/>
      <c r="F106" s="287"/>
      <c r="G106" s="290"/>
      <c r="H106" s="299"/>
      <c r="I106" s="302"/>
      <c r="J106" s="304"/>
      <c r="K106" s="278"/>
      <c r="L106" s="279"/>
      <c r="M106" s="280"/>
      <c r="N106" s="281"/>
    </row>
    <row r="107" spans="1:14" ht="15" customHeight="1">
      <c r="A107" s="5" t="s">
        <v>167</v>
      </c>
      <c r="B107" s="287"/>
      <c r="C107" s="290"/>
      <c r="D107" s="293"/>
      <c r="E107" s="296"/>
      <c r="F107" s="287"/>
      <c r="G107" s="290"/>
      <c r="H107" s="299"/>
      <c r="I107" s="302"/>
      <c r="J107" s="304"/>
      <c r="K107" s="278"/>
      <c r="L107" s="279"/>
      <c r="M107" s="280"/>
      <c r="N107" s="281"/>
    </row>
    <row r="108" spans="1:14" ht="15" customHeight="1">
      <c r="A108" s="5" t="s">
        <v>165</v>
      </c>
      <c r="B108" s="287"/>
      <c r="C108" s="290"/>
      <c r="D108" s="293"/>
      <c r="E108" s="296"/>
      <c r="F108" s="287"/>
      <c r="G108" s="290"/>
      <c r="H108" s="299"/>
      <c r="I108" s="302"/>
      <c r="J108" s="304"/>
      <c r="K108" s="278"/>
      <c r="L108" s="279"/>
      <c r="M108" s="280"/>
      <c r="N108" s="281"/>
    </row>
    <row r="109" spans="1:14" ht="15" customHeight="1">
      <c r="A109" s="24" t="s">
        <v>162</v>
      </c>
      <c r="B109" s="287"/>
      <c r="C109" s="290"/>
      <c r="D109" s="293"/>
      <c r="E109" s="296"/>
      <c r="F109" s="287"/>
      <c r="G109" s="290"/>
      <c r="H109" s="299"/>
      <c r="I109" s="302"/>
      <c r="J109" s="304"/>
      <c r="K109" s="278"/>
      <c r="L109" s="279"/>
      <c r="M109" s="280"/>
      <c r="N109" s="281"/>
    </row>
    <row r="110" spans="1:14" ht="15" customHeight="1">
      <c r="A110" s="5" t="s">
        <v>176</v>
      </c>
      <c r="B110" s="287"/>
      <c r="C110" s="290"/>
      <c r="D110" s="293"/>
      <c r="E110" s="296"/>
      <c r="F110" s="287"/>
      <c r="G110" s="290"/>
      <c r="H110" s="299"/>
      <c r="I110" s="302"/>
      <c r="J110" s="304"/>
      <c r="K110" s="278"/>
      <c r="L110" s="279"/>
      <c r="M110" s="280"/>
      <c r="N110" s="281"/>
    </row>
    <row r="111" spans="1:14" ht="15" customHeight="1">
      <c r="A111" s="5" t="s">
        <v>69</v>
      </c>
      <c r="B111" s="287"/>
      <c r="C111" s="290"/>
      <c r="D111" s="293"/>
      <c r="E111" s="296"/>
      <c r="F111" s="287"/>
      <c r="G111" s="290"/>
      <c r="H111" s="299"/>
      <c r="I111" s="302"/>
      <c r="J111" s="304"/>
      <c r="K111" s="278"/>
      <c r="L111" s="279"/>
      <c r="M111" s="280"/>
      <c r="N111" s="281"/>
    </row>
    <row r="112" spans="1:14" ht="15" customHeight="1">
      <c r="A112" s="5" t="s">
        <v>174</v>
      </c>
      <c r="B112" s="287"/>
      <c r="C112" s="290"/>
      <c r="D112" s="293"/>
      <c r="E112" s="296"/>
      <c r="F112" s="287"/>
      <c r="G112" s="290"/>
      <c r="H112" s="299"/>
      <c r="I112" s="302"/>
      <c r="J112" s="304"/>
      <c r="K112" s="278"/>
      <c r="L112" s="279"/>
      <c r="M112" s="280"/>
      <c r="N112" s="281"/>
    </row>
    <row r="113" spans="1:14" ht="15" customHeight="1">
      <c r="A113" s="5" t="s">
        <v>70</v>
      </c>
      <c r="B113" s="287"/>
      <c r="C113" s="290"/>
      <c r="D113" s="293"/>
      <c r="E113" s="296"/>
      <c r="F113" s="287"/>
      <c r="G113" s="290"/>
      <c r="H113" s="299"/>
      <c r="I113" s="302"/>
      <c r="J113" s="304"/>
      <c r="K113" s="278"/>
      <c r="L113" s="279"/>
      <c r="M113" s="280"/>
      <c r="N113" s="281"/>
    </row>
    <row r="114" spans="1:14" ht="15" customHeight="1">
      <c r="A114" s="5" t="s">
        <v>73</v>
      </c>
      <c r="B114" s="287"/>
      <c r="C114" s="290"/>
      <c r="D114" s="293"/>
      <c r="E114" s="296"/>
      <c r="F114" s="287"/>
      <c r="G114" s="290"/>
      <c r="H114" s="299"/>
      <c r="I114" s="302"/>
      <c r="J114" s="304"/>
      <c r="K114" s="278"/>
      <c r="L114" s="279"/>
      <c r="M114" s="280"/>
      <c r="N114" s="281"/>
    </row>
    <row r="115" spans="1:14" ht="15" customHeight="1">
      <c r="A115" s="5" t="s">
        <v>179</v>
      </c>
      <c r="B115" s="287"/>
      <c r="C115" s="290"/>
      <c r="D115" s="293"/>
      <c r="E115" s="296"/>
      <c r="F115" s="287"/>
      <c r="G115" s="290"/>
      <c r="H115" s="299"/>
      <c r="I115" s="302"/>
      <c r="J115" s="304"/>
      <c r="K115" s="278"/>
      <c r="L115" s="279"/>
      <c r="M115" s="280"/>
      <c r="N115" s="281"/>
    </row>
    <row r="116" spans="1:14" ht="15" customHeight="1">
      <c r="A116" s="5" t="s">
        <v>183</v>
      </c>
      <c r="B116" s="287"/>
      <c r="C116" s="290"/>
      <c r="D116" s="293"/>
      <c r="E116" s="296"/>
      <c r="F116" s="287"/>
      <c r="G116" s="290"/>
      <c r="H116" s="299"/>
      <c r="I116" s="302"/>
      <c r="J116" s="304"/>
      <c r="K116" s="278"/>
      <c r="L116" s="279"/>
      <c r="M116" s="280"/>
      <c r="N116" s="281"/>
    </row>
    <row r="117" spans="1:14" ht="15" customHeight="1">
      <c r="A117" s="5" t="s">
        <v>77</v>
      </c>
      <c r="B117" s="288"/>
      <c r="C117" s="291"/>
      <c r="D117" s="294"/>
      <c r="E117" s="297"/>
      <c r="F117" s="288"/>
      <c r="G117" s="291"/>
      <c r="H117" s="300"/>
      <c r="I117" s="303"/>
      <c r="J117" s="304"/>
      <c r="K117" s="278"/>
      <c r="L117" s="279"/>
      <c r="M117" s="280"/>
      <c r="N117" s="281"/>
    </row>
    <row r="118" spans="1:14" ht="27" customHeight="1">
      <c r="A118" s="29" t="s">
        <v>76</v>
      </c>
      <c r="B118" s="28"/>
      <c r="C118" s="28"/>
      <c r="D118" s="28"/>
      <c r="E118" s="28"/>
      <c r="F118" s="28"/>
      <c r="G118" s="28"/>
      <c r="H118" s="28"/>
      <c r="I118" s="128">
        <f>SUM(I26:I117)</f>
        <v>16193.179999999998</v>
      </c>
      <c r="J118" s="28"/>
      <c r="K118" s="28"/>
      <c r="L118" s="28"/>
      <c r="M118" s="28"/>
      <c r="N118" s="30"/>
    </row>
    <row r="119" spans="1:14" ht="42.75" customHeight="1">
      <c r="A119" s="31"/>
      <c r="B119" s="32"/>
      <c r="C119" s="32"/>
      <c r="D119" s="32"/>
      <c r="E119" s="32"/>
      <c r="F119" s="32"/>
      <c r="G119" s="32"/>
      <c r="H119" s="32"/>
      <c r="I119" s="33"/>
      <c r="J119" s="32"/>
      <c r="K119" s="32"/>
      <c r="L119" s="32"/>
      <c r="M119" s="32"/>
      <c r="N119" s="34"/>
    </row>
    <row r="120" spans="1:14" ht="45" customHeight="1">
      <c r="A120" s="35"/>
      <c r="B120" s="36"/>
      <c r="C120" s="34"/>
      <c r="D120" s="34"/>
      <c r="E120" s="34"/>
      <c r="F120" s="34"/>
      <c r="G120" s="34"/>
      <c r="H120" s="282" t="s">
        <v>213</v>
      </c>
      <c r="I120" s="282"/>
      <c r="J120" s="129">
        <f>I83</f>
        <v>2000</v>
      </c>
      <c r="K120" s="34"/>
      <c r="L120" s="36"/>
      <c r="M120" s="36"/>
      <c r="N120" s="36"/>
    </row>
    <row r="121" spans="1:14" ht="42.75" customHeight="1">
      <c r="A121" s="35"/>
      <c r="B121" s="36"/>
      <c r="C121" s="34"/>
      <c r="D121" s="34"/>
      <c r="E121" s="34"/>
      <c r="F121" s="34"/>
      <c r="G121" s="34"/>
      <c r="H121" s="282" t="s">
        <v>133</v>
      </c>
      <c r="I121" s="282"/>
      <c r="J121" s="129">
        <f>I118*10%</f>
        <v>1619.318</v>
      </c>
      <c r="K121" s="34"/>
      <c r="L121" s="36"/>
      <c r="M121" s="36"/>
      <c r="N121" s="34"/>
    </row>
    <row r="122" spans="1:14" ht="28.5">
      <c r="A122" s="37" t="s">
        <v>115</v>
      </c>
      <c r="B122" s="8"/>
      <c r="C122" s="8"/>
      <c r="D122" s="277" t="s">
        <v>116</v>
      </c>
      <c r="E122" s="277"/>
      <c r="F122" s="8"/>
      <c r="G122" s="8"/>
      <c r="H122" s="8"/>
      <c r="I122" s="10"/>
      <c r="J122" s="8"/>
      <c r="K122" s="8"/>
      <c r="L122" s="8"/>
      <c r="M122" s="38"/>
      <c r="N122" s="8"/>
    </row>
    <row r="123" spans="1:14" ht="14.25">
      <c r="A123" s="8"/>
      <c r="B123" s="8"/>
      <c r="C123" s="8"/>
      <c r="D123" s="8"/>
      <c r="E123" s="8"/>
      <c r="F123" s="8"/>
      <c r="G123" s="8"/>
      <c r="H123" s="8"/>
      <c r="I123" s="10"/>
      <c r="J123" s="8"/>
      <c r="K123" s="8"/>
      <c r="L123" s="8"/>
      <c r="M123" s="8"/>
      <c r="N123" s="8"/>
    </row>
    <row r="124" spans="1:14" ht="14.25">
      <c r="A124" s="8"/>
      <c r="B124" s="8"/>
      <c r="C124" s="8"/>
      <c r="D124" s="8"/>
      <c r="E124" s="8"/>
      <c r="F124" s="8"/>
      <c r="G124" s="8"/>
      <c r="H124" s="8"/>
      <c r="I124" s="10"/>
      <c r="J124" s="8"/>
      <c r="K124" s="8"/>
      <c r="L124" s="8"/>
      <c r="M124" s="38"/>
      <c r="N124" s="8"/>
    </row>
    <row r="125" spans="1:14" ht="14.25">
      <c r="A125" s="8"/>
      <c r="B125" s="8"/>
      <c r="C125" s="8"/>
      <c r="D125" s="8"/>
      <c r="E125" s="8"/>
      <c r="F125" s="8"/>
      <c r="G125" s="8"/>
      <c r="H125" s="8"/>
      <c r="I125" s="10"/>
      <c r="J125" s="8"/>
      <c r="K125" s="8"/>
      <c r="L125" s="8"/>
      <c r="M125" s="8"/>
      <c r="N125" s="8"/>
    </row>
    <row r="126" spans="1:14" ht="14.25">
      <c r="A126" s="8" t="s">
        <v>215</v>
      </c>
      <c r="B126" s="8"/>
      <c r="C126" s="8"/>
      <c r="D126" s="277" t="s">
        <v>216</v>
      </c>
      <c r="E126" s="277"/>
      <c r="F126" s="8"/>
      <c r="G126" s="8"/>
      <c r="H126" s="8"/>
      <c r="I126" s="10"/>
      <c r="J126" s="8"/>
      <c r="K126" s="38"/>
      <c r="L126" s="8"/>
      <c r="M126" s="8"/>
      <c r="N126" s="8"/>
    </row>
    <row r="127" spans="1:14" ht="14.25">
      <c r="A127" s="8"/>
      <c r="B127" s="8"/>
      <c r="C127" s="8"/>
      <c r="D127" s="8"/>
      <c r="E127" s="8"/>
      <c r="F127" s="8"/>
      <c r="G127" s="8"/>
      <c r="H127" s="8"/>
      <c r="I127" s="10"/>
      <c r="J127" s="8"/>
      <c r="K127" s="8"/>
      <c r="L127" s="8"/>
      <c r="M127" s="8"/>
      <c r="N127" s="8"/>
    </row>
    <row r="128" spans="1:14" ht="14.25">
      <c r="A128" s="8"/>
      <c r="B128" s="8"/>
      <c r="C128" s="8"/>
      <c r="D128" s="8"/>
      <c r="E128" s="8"/>
      <c r="F128" s="8"/>
      <c r="G128" s="8"/>
      <c r="H128" s="8"/>
      <c r="I128" s="10"/>
      <c r="J128" s="8"/>
      <c r="K128" s="8"/>
      <c r="L128" s="8"/>
      <c r="M128" s="8"/>
      <c r="N128" s="8"/>
    </row>
    <row r="129" spans="1:14" ht="15">
      <c r="A129" s="27" t="s">
        <v>212</v>
      </c>
      <c r="B129" s="27"/>
      <c r="C129" s="8"/>
      <c r="D129" s="8"/>
      <c r="E129" s="8"/>
      <c r="F129" s="8"/>
      <c r="G129" s="8"/>
      <c r="H129" s="8"/>
      <c r="I129" s="10"/>
      <c r="J129" s="8"/>
      <c r="K129" s="8"/>
      <c r="L129" s="8"/>
      <c r="M129" s="8"/>
      <c r="N129" s="8"/>
    </row>
    <row r="130" spans="1:14" ht="14.25">
      <c r="A130" s="8"/>
      <c r="B130" s="8"/>
      <c r="C130" s="8"/>
      <c r="D130" s="8"/>
      <c r="E130" s="8"/>
      <c r="F130" s="8"/>
      <c r="G130" s="8"/>
      <c r="H130" s="8"/>
      <c r="I130" s="10"/>
      <c r="J130" s="8"/>
      <c r="K130" s="8"/>
      <c r="L130" s="8"/>
      <c r="M130" s="8"/>
      <c r="N130" s="8"/>
    </row>
    <row r="131" spans="1:14" ht="14.25">
      <c r="A131" s="8"/>
      <c r="B131" s="8"/>
      <c r="C131" s="8"/>
      <c r="D131" s="8"/>
      <c r="E131" s="8"/>
      <c r="F131" s="8"/>
      <c r="G131" s="8"/>
      <c r="H131" s="8"/>
      <c r="I131" s="10"/>
      <c r="J131" s="8"/>
      <c r="K131" s="8"/>
      <c r="L131" s="8"/>
      <c r="M131" s="8"/>
      <c r="N131" s="8"/>
    </row>
    <row r="132" spans="1:14" ht="15">
      <c r="A132" s="27"/>
      <c r="B132" s="27"/>
      <c r="C132" s="27"/>
      <c r="D132" s="27"/>
      <c r="E132" s="27"/>
      <c r="F132" s="27"/>
      <c r="G132" s="27"/>
      <c r="H132" s="27"/>
      <c r="I132" s="39"/>
      <c r="J132" s="27"/>
      <c r="K132" s="27"/>
      <c r="L132" s="27"/>
      <c r="M132" s="27"/>
      <c r="N132" s="27"/>
    </row>
  </sheetData>
  <sheetProtection/>
  <mergeCells count="42">
    <mergeCell ref="A6:H6"/>
    <mergeCell ref="A7:H7"/>
    <mergeCell ref="P7:W7"/>
    <mergeCell ref="A8:H8"/>
    <mergeCell ref="P8:W8"/>
    <mergeCell ref="A9:H9"/>
    <mergeCell ref="P9:W9"/>
    <mergeCell ref="A10:H10"/>
    <mergeCell ref="A13:A23"/>
    <mergeCell ref="B13:B23"/>
    <mergeCell ref="C13:C23"/>
    <mergeCell ref="D13:L13"/>
    <mergeCell ref="M13:M23"/>
    <mergeCell ref="L15:L23"/>
    <mergeCell ref="N13:N23"/>
    <mergeCell ref="K14:L14"/>
    <mergeCell ref="D15:D23"/>
    <mergeCell ref="E15:E23"/>
    <mergeCell ref="F15:F23"/>
    <mergeCell ref="G15:G23"/>
    <mergeCell ref="H15:H23"/>
    <mergeCell ref="I15:I23"/>
    <mergeCell ref="J15:J23"/>
    <mergeCell ref="K15:K23"/>
    <mergeCell ref="A25:N25"/>
    <mergeCell ref="B83:B117"/>
    <mergeCell ref="C83:C117"/>
    <mergeCell ref="D83:D117"/>
    <mergeCell ref="E83:E117"/>
    <mergeCell ref="F83:F117"/>
    <mergeCell ref="G83:G117"/>
    <mergeCell ref="H83:H117"/>
    <mergeCell ref="I83:I117"/>
    <mergeCell ref="J83:J117"/>
    <mergeCell ref="D122:E122"/>
    <mergeCell ref="D126:E126"/>
    <mergeCell ref="K83:K117"/>
    <mergeCell ref="L83:L117"/>
    <mergeCell ref="M83:M117"/>
    <mergeCell ref="N83:N117"/>
    <mergeCell ref="H120:I120"/>
    <mergeCell ref="H121:I121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</hyperlinks>
  <printOptions/>
  <pageMargins left="0.1968503937007874" right="0" top="0" bottom="0" header="0" footer="0"/>
  <pageSetup horizontalDpi="600" verticalDpi="600" orientation="landscape" paperSize="9" scale="55" r:id="rId3"/>
  <rowBreaks count="2" manualBreakCount="2">
    <brk id="44" max="13" man="1"/>
    <brk id="1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3"/>
  <sheetViews>
    <sheetView zoomScale="75" zoomScaleNormal="75" zoomScaleSheetLayoutView="55" workbookViewId="0" topLeftCell="A94">
      <selection activeCell="E112" sqref="E112"/>
    </sheetView>
  </sheetViews>
  <sheetFormatPr defaultColWidth="9.00390625" defaultRowHeight="12.75"/>
  <cols>
    <col min="1" max="1" width="31.625" style="6" customWidth="1"/>
    <col min="2" max="2" width="13.75390625" style="6" customWidth="1"/>
    <col min="3" max="3" width="14.25390625" style="6" customWidth="1"/>
    <col min="4" max="4" width="12.00390625" style="6" customWidth="1"/>
    <col min="5" max="5" width="36.25390625" style="6" customWidth="1"/>
    <col min="6" max="6" width="24.875" style="6" customWidth="1"/>
    <col min="7" max="7" width="10.125" style="6" customWidth="1"/>
    <col min="8" max="8" width="16.00390625" style="6" customWidth="1"/>
    <col min="9" max="9" width="19.25390625" style="40" customWidth="1"/>
    <col min="10" max="10" width="12.875" style="6" customWidth="1"/>
    <col min="11" max="11" width="17.00390625" style="6" customWidth="1"/>
    <col min="12" max="12" width="16.25390625" style="6" customWidth="1"/>
    <col min="13" max="13" width="23.25390625" style="6" customWidth="1"/>
    <col min="14" max="14" width="14.00390625" style="6" customWidth="1"/>
    <col min="15" max="17" width="9.125" style="6" customWidth="1"/>
    <col min="18" max="19" width="9.25390625" style="6" bestFit="1" customWidth="1"/>
    <col min="20" max="16384" width="9.125" style="6" customWidth="1"/>
  </cols>
  <sheetData>
    <row r="1" spans="1:23" ht="15">
      <c r="A1" s="8" t="s">
        <v>157</v>
      </c>
      <c r="B1" s="8"/>
      <c r="C1" s="8"/>
      <c r="D1" s="9"/>
      <c r="E1" s="8"/>
      <c r="F1" s="8"/>
      <c r="G1" s="8"/>
      <c r="H1" s="8"/>
      <c r="I1" s="10"/>
      <c r="J1" s="8"/>
      <c r="K1" s="8"/>
      <c r="L1" s="8"/>
      <c r="M1" s="8"/>
      <c r="N1" s="8"/>
      <c r="P1" s="11"/>
      <c r="Q1" s="11"/>
      <c r="R1" s="11"/>
      <c r="S1" s="12"/>
      <c r="T1" s="11"/>
      <c r="U1" s="11"/>
      <c r="V1" s="11"/>
      <c r="W1" s="11"/>
    </row>
    <row r="2" spans="1:23" ht="15">
      <c r="A2" s="8"/>
      <c r="B2" s="13"/>
      <c r="C2" s="13"/>
      <c r="D2" s="9" t="s">
        <v>139</v>
      </c>
      <c r="E2" s="13"/>
      <c r="F2" s="8"/>
      <c r="G2" s="8"/>
      <c r="H2" s="8"/>
      <c r="I2" s="10"/>
      <c r="J2" s="8"/>
      <c r="K2" s="8"/>
      <c r="L2" s="8"/>
      <c r="M2" s="8"/>
      <c r="N2" s="8"/>
      <c r="P2" s="11"/>
      <c r="Q2" s="11"/>
      <c r="R2" s="11"/>
      <c r="S2" s="14"/>
      <c r="T2" s="11"/>
      <c r="U2" s="11"/>
      <c r="V2" s="11"/>
      <c r="W2" s="11"/>
    </row>
    <row r="3" spans="1:23" ht="15">
      <c r="A3" s="8"/>
      <c r="B3" s="13"/>
      <c r="C3" s="13"/>
      <c r="D3" s="9" t="s">
        <v>0</v>
      </c>
      <c r="E3" s="13"/>
      <c r="F3" s="8"/>
      <c r="G3" s="8"/>
      <c r="H3" s="8"/>
      <c r="I3" s="10"/>
      <c r="J3" s="8"/>
      <c r="K3" s="8"/>
      <c r="L3" s="8"/>
      <c r="M3" s="8"/>
      <c r="N3" s="8"/>
      <c r="P3" s="11"/>
      <c r="Q3" s="11"/>
      <c r="R3" s="11"/>
      <c r="S3" s="14"/>
      <c r="T3" s="11"/>
      <c r="U3" s="11"/>
      <c r="V3" s="11"/>
      <c r="W3" s="11"/>
    </row>
    <row r="4" spans="1:23" ht="15">
      <c r="A4" s="8"/>
      <c r="B4" s="13"/>
      <c r="C4" s="13"/>
      <c r="D4" s="9" t="s">
        <v>38</v>
      </c>
      <c r="E4" s="13"/>
      <c r="F4" s="8"/>
      <c r="G4" s="8"/>
      <c r="H4" s="8"/>
      <c r="I4" s="10"/>
      <c r="J4" s="8"/>
      <c r="K4" s="8"/>
      <c r="L4" s="8"/>
      <c r="M4" s="8"/>
      <c r="N4" s="8"/>
      <c r="P4" s="11"/>
      <c r="Q4" s="11"/>
      <c r="R4" s="11"/>
      <c r="S4" s="14"/>
      <c r="T4" s="11"/>
      <c r="U4" s="11"/>
      <c r="V4" s="11"/>
      <c r="W4" s="11"/>
    </row>
    <row r="5" spans="1:23" ht="15">
      <c r="A5" s="8"/>
      <c r="B5" s="13"/>
      <c r="C5" s="13"/>
      <c r="D5" s="15"/>
      <c r="E5" s="13"/>
      <c r="F5" s="8"/>
      <c r="G5" s="8"/>
      <c r="H5" s="8"/>
      <c r="I5" s="10"/>
      <c r="J5" s="8"/>
      <c r="K5" s="8"/>
      <c r="L5" s="8"/>
      <c r="M5" s="8"/>
      <c r="N5" s="8"/>
      <c r="P5" s="11"/>
      <c r="Q5" s="11"/>
      <c r="R5" s="11"/>
      <c r="S5" s="14"/>
      <c r="T5" s="11"/>
      <c r="U5" s="11"/>
      <c r="V5" s="11"/>
      <c r="W5" s="11"/>
    </row>
    <row r="6" spans="1:23" ht="15">
      <c r="A6" s="317" t="s">
        <v>39</v>
      </c>
      <c r="B6" s="318"/>
      <c r="C6" s="318"/>
      <c r="D6" s="318"/>
      <c r="E6" s="318"/>
      <c r="F6" s="318"/>
      <c r="G6" s="318"/>
      <c r="H6" s="318"/>
      <c r="I6" s="10"/>
      <c r="J6" s="8"/>
      <c r="K6" s="8"/>
      <c r="L6" s="8"/>
      <c r="M6" s="8"/>
      <c r="N6" s="8"/>
      <c r="P6" s="11"/>
      <c r="Q6" s="11"/>
      <c r="R6" s="11"/>
      <c r="S6" s="16"/>
      <c r="T6" s="11"/>
      <c r="U6" s="11"/>
      <c r="V6" s="11"/>
      <c r="W6" s="11"/>
    </row>
    <row r="7" spans="1:23" ht="14.25">
      <c r="A7" s="313" t="s">
        <v>143</v>
      </c>
      <c r="B7" s="314"/>
      <c r="C7" s="314"/>
      <c r="D7" s="314"/>
      <c r="E7" s="314"/>
      <c r="F7" s="314"/>
      <c r="G7" s="314"/>
      <c r="H7" s="315"/>
      <c r="I7" s="10"/>
      <c r="J7" s="8"/>
      <c r="K7" s="8"/>
      <c r="L7" s="8"/>
      <c r="M7" s="8"/>
      <c r="N7" s="8"/>
      <c r="P7" s="319"/>
      <c r="Q7" s="320"/>
      <c r="R7" s="320"/>
      <c r="S7" s="320"/>
      <c r="T7" s="320"/>
      <c r="U7" s="320"/>
      <c r="V7" s="320"/>
      <c r="W7" s="320"/>
    </row>
    <row r="8" spans="1:23" ht="14.25">
      <c r="A8" s="313" t="s">
        <v>113</v>
      </c>
      <c r="B8" s="314"/>
      <c r="C8" s="314"/>
      <c r="D8" s="314"/>
      <c r="E8" s="314"/>
      <c r="F8" s="314"/>
      <c r="G8" s="314"/>
      <c r="H8" s="315"/>
      <c r="I8" s="10"/>
      <c r="J8" s="8"/>
      <c r="K8" s="8"/>
      <c r="L8" s="8"/>
      <c r="M8" s="8"/>
      <c r="N8" s="8"/>
      <c r="P8" s="319"/>
      <c r="Q8" s="320"/>
      <c r="R8" s="320"/>
      <c r="S8" s="320"/>
      <c r="T8" s="320"/>
      <c r="U8" s="320"/>
      <c r="V8" s="320"/>
      <c r="W8" s="320"/>
    </row>
    <row r="9" spans="1:23" ht="14.25">
      <c r="A9" s="313" t="s">
        <v>114</v>
      </c>
      <c r="B9" s="314"/>
      <c r="C9" s="314"/>
      <c r="D9" s="314"/>
      <c r="E9" s="314"/>
      <c r="F9" s="314"/>
      <c r="G9" s="314"/>
      <c r="H9" s="315"/>
      <c r="I9" s="10"/>
      <c r="J9" s="8"/>
      <c r="K9" s="8"/>
      <c r="L9" s="8"/>
      <c r="M9" s="8"/>
      <c r="N9" s="8"/>
      <c r="P9" s="319"/>
      <c r="Q9" s="320"/>
      <c r="R9" s="320"/>
      <c r="S9" s="320"/>
      <c r="T9" s="320"/>
      <c r="U9" s="320"/>
      <c r="V9" s="320"/>
      <c r="W9" s="320"/>
    </row>
    <row r="10" spans="1:23" ht="14.25">
      <c r="A10" s="313" t="s">
        <v>105</v>
      </c>
      <c r="B10" s="314"/>
      <c r="C10" s="314"/>
      <c r="D10" s="314"/>
      <c r="E10" s="314"/>
      <c r="F10" s="314"/>
      <c r="G10" s="314"/>
      <c r="H10" s="315"/>
      <c r="I10" s="10"/>
      <c r="J10" s="8"/>
      <c r="K10" s="8"/>
      <c r="L10" s="8"/>
      <c r="M10" s="8"/>
      <c r="N10" s="8"/>
      <c r="P10" s="100"/>
      <c r="Q10" s="101"/>
      <c r="R10" s="101"/>
      <c r="S10" s="101"/>
      <c r="T10" s="101"/>
      <c r="U10" s="101"/>
      <c r="V10" s="101"/>
      <c r="W10" s="101"/>
    </row>
    <row r="11" spans="1:23" ht="15">
      <c r="A11" s="17"/>
      <c r="B11" s="18"/>
      <c r="C11" s="18"/>
      <c r="D11" s="18"/>
      <c r="E11" s="18"/>
      <c r="F11" s="18"/>
      <c r="G11" s="18"/>
      <c r="H11" s="18"/>
      <c r="I11" s="10"/>
      <c r="J11" s="8"/>
      <c r="K11" s="8"/>
      <c r="L11" s="8"/>
      <c r="M11" s="8"/>
      <c r="N11" s="8"/>
      <c r="P11" s="100"/>
      <c r="Q11" s="101"/>
      <c r="R11" s="101"/>
      <c r="S11" s="101"/>
      <c r="T11" s="101"/>
      <c r="U11" s="101"/>
      <c r="V11" s="101"/>
      <c r="W11" s="101"/>
    </row>
    <row r="12" spans="1:14" ht="15">
      <c r="A12" s="19"/>
      <c r="B12" s="8"/>
      <c r="C12" s="8"/>
      <c r="D12" s="8"/>
      <c r="E12" s="8"/>
      <c r="F12" s="8"/>
      <c r="G12" s="8"/>
      <c r="H12" s="8"/>
      <c r="I12" s="10"/>
      <c r="J12" s="8"/>
      <c r="K12" s="8"/>
      <c r="L12" s="8"/>
      <c r="M12" s="8"/>
      <c r="N12" s="8"/>
    </row>
    <row r="13" spans="1:14" ht="15" customHeight="1">
      <c r="A13" s="308" t="s">
        <v>1</v>
      </c>
      <c r="B13" s="316" t="s">
        <v>2</v>
      </c>
      <c r="C13" s="316" t="s">
        <v>3</v>
      </c>
      <c r="D13" s="308" t="s">
        <v>4</v>
      </c>
      <c r="E13" s="308"/>
      <c r="F13" s="308"/>
      <c r="G13" s="308"/>
      <c r="H13" s="308"/>
      <c r="I13" s="308"/>
      <c r="J13" s="308"/>
      <c r="K13" s="308"/>
      <c r="L13" s="309"/>
      <c r="M13" s="305" t="s">
        <v>28</v>
      </c>
      <c r="N13" s="305" t="s">
        <v>27</v>
      </c>
    </row>
    <row r="14" spans="1:14" ht="15">
      <c r="A14" s="308"/>
      <c r="B14" s="316"/>
      <c r="C14" s="316"/>
      <c r="D14" s="102"/>
      <c r="E14" s="102"/>
      <c r="F14" s="102"/>
      <c r="G14" s="102"/>
      <c r="H14" s="102"/>
      <c r="I14" s="20"/>
      <c r="J14" s="102"/>
      <c r="K14" s="308" t="s">
        <v>29</v>
      </c>
      <c r="L14" s="309"/>
      <c r="M14" s="306"/>
      <c r="N14" s="306"/>
    </row>
    <row r="15" spans="1:14" ht="35.25" customHeight="1">
      <c r="A15" s="308"/>
      <c r="B15" s="316"/>
      <c r="C15" s="316"/>
      <c r="D15" s="305" t="s">
        <v>26</v>
      </c>
      <c r="E15" s="305" t="s">
        <v>37</v>
      </c>
      <c r="F15" s="305" t="s">
        <v>36</v>
      </c>
      <c r="G15" s="305" t="s">
        <v>35</v>
      </c>
      <c r="H15" s="305" t="s">
        <v>34</v>
      </c>
      <c r="I15" s="310" t="s">
        <v>221</v>
      </c>
      <c r="J15" s="305" t="s">
        <v>30</v>
      </c>
      <c r="K15" s="281" t="s">
        <v>158</v>
      </c>
      <c r="L15" s="281" t="s">
        <v>32</v>
      </c>
      <c r="M15" s="306"/>
      <c r="N15" s="306"/>
    </row>
    <row r="16" spans="1:14" ht="15" customHeight="1">
      <c r="A16" s="308"/>
      <c r="B16" s="316"/>
      <c r="C16" s="316"/>
      <c r="D16" s="306"/>
      <c r="E16" s="306"/>
      <c r="F16" s="306"/>
      <c r="G16" s="306"/>
      <c r="H16" s="306"/>
      <c r="I16" s="311"/>
      <c r="J16" s="306"/>
      <c r="K16" s="281"/>
      <c r="L16" s="281"/>
      <c r="M16" s="306"/>
      <c r="N16" s="306"/>
    </row>
    <row r="17" spans="1:14" ht="15" customHeight="1">
      <c r="A17" s="308"/>
      <c r="B17" s="316"/>
      <c r="C17" s="316"/>
      <c r="D17" s="306"/>
      <c r="E17" s="306"/>
      <c r="F17" s="306"/>
      <c r="G17" s="306"/>
      <c r="H17" s="306"/>
      <c r="I17" s="311"/>
      <c r="J17" s="306"/>
      <c r="K17" s="281"/>
      <c r="L17" s="281"/>
      <c r="M17" s="306"/>
      <c r="N17" s="306"/>
    </row>
    <row r="18" spans="1:14" ht="15" customHeight="1">
      <c r="A18" s="308"/>
      <c r="B18" s="316"/>
      <c r="C18" s="316"/>
      <c r="D18" s="306"/>
      <c r="E18" s="306"/>
      <c r="F18" s="306"/>
      <c r="G18" s="306"/>
      <c r="H18" s="306"/>
      <c r="I18" s="311"/>
      <c r="J18" s="306"/>
      <c r="K18" s="281"/>
      <c r="L18" s="281"/>
      <c r="M18" s="306"/>
      <c r="N18" s="306"/>
    </row>
    <row r="19" spans="1:14" ht="15" customHeight="1">
      <c r="A19" s="308"/>
      <c r="B19" s="316"/>
      <c r="C19" s="316"/>
      <c r="D19" s="306"/>
      <c r="E19" s="306"/>
      <c r="F19" s="306"/>
      <c r="G19" s="306"/>
      <c r="H19" s="306"/>
      <c r="I19" s="311"/>
      <c r="J19" s="306"/>
      <c r="K19" s="281"/>
      <c r="L19" s="281"/>
      <c r="M19" s="306"/>
      <c r="N19" s="306"/>
    </row>
    <row r="20" spans="1:14" ht="15" customHeight="1">
      <c r="A20" s="308"/>
      <c r="B20" s="316"/>
      <c r="C20" s="316"/>
      <c r="D20" s="306"/>
      <c r="E20" s="306"/>
      <c r="F20" s="306"/>
      <c r="G20" s="306"/>
      <c r="H20" s="306"/>
      <c r="I20" s="311"/>
      <c r="J20" s="306"/>
      <c r="K20" s="281"/>
      <c r="L20" s="281"/>
      <c r="M20" s="306"/>
      <c r="N20" s="306"/>
    </row>
    <row r="21" spans="1:14" ht="15" customHeight="1">
      <c r="A21" s="308"/>
      <c r="B21" s="316"/>
      <c r="C21" s="316"/>
      <c r="D21" s="306"/>
      <c r="E21" s="306"/>
      <c r="F21" s="306"/>
      <c r="G21" s="306"/>
      <c r="H21" s="306"/>
      <c r="I21" s="311"/>
      <c r="J21" s="306"/>
      <c r="K21" s="281"/>
      <c r="L21" s="281"/>
      <c r="M21" s="306"/>
      <c r="N21" s="306"/>
    </row>
    <row r="22" spans="1:14" ht="15" customHeight="1">
      <c r="A22" s="308"/>
      <c r="B22" s="316"/>
      <c r="C22" s="316"/>
      <c r="D22" s="306"/>
      <c r="E22" s="306"/>
      <c r="F22" s="306"/>
      <c r="G22" s="306"/>
      <c r="H22" s="306"/>
      <c r="I22" s="311"/>
      <c r="J22" s="306"/>
      <c r="K22" s="281"/>
      <c r="L22" s="281"/>
      <c r="M22" s="306"/>
      <c r="N22" s="306"/>
    </row>
    <row r="23" spans="1:14" ht="15" customHeight="1">
      <c r="A23" s="308"/>
      <c r="B23" s="316"/>
      <c r="C23" s="316"/>
      <c r="D23" s="307"/>
      <c r="E23" s="307"/>
      <c r="F23" s="307"/>
      <c r="G23" s="307"/>
      <c r="H23" s="307"/>
      <c r="I23" s="312"/>
      <c r="J23" s="307"/>
      <c r="K23" s="281"/>
      <c r="L23" s="281"/>
      <c r="M23" s="307"/>
      <c r="N23" s="307"/>
    </row>
    <row r="24" spans="1:14" s="22" customFormat="1" ht="26.25" customHeight="1">
      <c r="A24" s="102">
        <v>1</v>
      </c>
      <c r="B24" s="102">
        <v>2</v>
      </c>
      <c r="C24" s="102">
        <v>3</v>
      </c>
      <c r="D24" s="102">
        <v>4</v>
      </c>
      <c r="E24" s="102">
        <v>5</v>
      </c>
      <c r="F24" s="102">
        <v>6</v>
      </c>
      <c r="G24" s="102">
        <v>7</v>
      </c>
      <c r="H24" s="102">
        <v>8</v>
      </c>
      <c r="I24" s="21">
        <v>9</v>
      </c>
      <c r="J24" s="102">
        <v>10</v>
      </c>
      <c r="K24" s="102">
        <v>11</v>
      </c>
      <c r="L24" s="102">
        <v>12</v>
      </c>
      <c r="M24" s="102">
        <v>13</v>
      </c>
      <c r="N24" s="102">
        <v>14</v>
      </c>
    </row>
    <row r="25" spans="1:14" ht="19.5">
      <c r="A25" s="283" t="s">
        <v>53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5"/>
    </row>
    <row r="26" spans="1:14" ht="45">
      <c r="A26" s="5" t="s">
        <v>159</v>
      </c>
      <c r="B26" s="108" t="s">
        <v>124</v>
      </c>
      <c r="C26" s="108">
        <v>6410000</v>
      </c>
      <c r="D26" s="111">
        <v>1</v>
      </c>
      <c r="E26" s="43" t="s">
        <v>147</v>
      </c>
      <c r="F26" s="112" t="s">
        <v>40</v>
      </c>
      <c r="G26" s="108"/>
      <c r="H26" s="108" t="s">
        <v>41</v>
      </c>
      <c r="I26" s="125">
        <v>498.6</v>
      </c>
      <c r="J26" s="108"/>
      <c r="K26" s="111" t="s">
        <v>187</v>
      </c>
      <c r="L26" s="108" t="s">
        <v>97</v>
      </c>
      <c r="M26" s="111" t="s">
        <v>192</v>
      </c>
      <c r="N26" s="23"/>
    </row>
    <row r="27" spans="1:14" ht="45">
      <c r="A27" s="5" t="s">
        <v>45</v>
      </c>
      <c r="B27" s="108" t="s">
        <v>124</v>
      </c>
      <c r="C27" s="108">
        <v>6410000</v>
      </c>
      <c r="D27" s="111">
        <f>1+1</f>
        <v>2</v>
      </c>
      <c r="E27" s="43" t="s">
        <v>101</v>
      </c>
      <c r="F27" s="112" t="s">
        <v>40</v>
      </c>
      <c r="G27" s="108"/>
      <c r="H27" s="108" t="s">
        <v>41</v>
      </c>
      <c r="I27" s="125">
        <v>36</v>
      </c>
      <c r="J27" s="108"/>
      <c r="K27" s="111" t="s">
        <v>187</v>
      </c>
      <c r="L27" s="108" t="s">
        <v>97</v>
      </c>
      <c r="M27" s="111" t="s">
        <v>193</v>
      </c>
      <c r="N27" s="23"/>
    </row>
    <row r="28" spans="1:14" ht="45">
      <c r="A28" s="5" t="s">
        <v>47</v>
      </c>
      <c r="B28" s="108" t="s">
        <v>125</v>
      </c>
      <c r="C28" s="108">
        <v>9440410</v>
      </c>
      <c r="D28" s="111">
        <v>3</v>
      </c>
      <c r="E28" s="43" t="s">
        <v>49</v>
      </c>
      <c r="F28" s="112" t="s">
        <v>40</v>
      </c>
      <c r="G28" s="108" t="s">
        <v>48</v>
      </c>
      <c r="H28" s="108">
        <v>530.89</v>
      </c>
      <c r="I28" s="125">
        <v>746.5</v>
      </c>
      <c r="J28" s="108"/>
      <c r="K28" s="111" t="s">
        <v>187</v>
      </c>
      <c r="L28" s="108" t="s">
        <v>97</v>
      </c>
      <c r="M28" s="111" t="s">
        <v>93</v>
      </c>
      <c r="N28" s="23"/>
    </row>
    <row r="29" spans="1:14" ht="45">
      <c r="A29" s="5" t="s">
        <v>47</v>
      </c>
      <c r="B29" s="108" t="s">
        <v>120</v>
      </c>
      <c r="C29" s="108">
        <v>9440020</v>
      </c>
      <c r="D29" s="111">
        <v>4</v>
      </c>
      <c r="E29" s="43" t="s">
        <v>50</v>
      </c>
      <c r="F29" s="112" t="s">
        <v>40</v>
      </c>
      <c r="G29" s="108" t="s">
        <v>51</v>
      </c>
      <c r="H29" s="108">
        <v>185.54</v>
      </c>
      <c r="I29" s="125">
        <v>7</v>
      </c>
      <c r="J29" s="108"/>
      <c r="K29" s="111" t="s">
        <v>187</v>
      </c>
      <c r="L29" s="108" t="s">
        <v>97</v>
      </c>
      <c r="M29" s="111" t="s">
        <v>93</v>
      </c>
      <c r="N29" s="23"/>
    </row>
    <row r="30" spans="1:14" ht="69.75" customHeight="1">
      <c r="A30" s="5" t="s">
        <v>148</v>
      </c>
      <c r="B30" s="108">
        <v>90.003</v>
      </c>
      <c r="C30" s="108">
        <v>9010000</v>
      </c>
      <c r="D30" s="111">
        <v>5</v>
      </c>
      <c r="E30" s="43" t="s">
        <v>149</v>
      </c>
      <c r="F30" s="112" t="s">
        <v>40</v>
      </c>
      <c r="G30" s="108"/>
      <c r="H30" s="99"/>
      <c r="I30" s="125">
        <v>59.2</v>
      </c>
      <c r="J30" s="105"/>
      <c r="K30" s="111" t="s">
        <v>187</v>
      </c>
      <c r="L30" s="110" t="s">
        <v>189</v>
      </c>
      <c r="M30" s="111" t="s">
        <v>214</v>
      </c>
      <c r="N30" s="114"/>
    </row>
    <row r="31" spans="1:14" ht="54.75" customHeight="1">
      <c r="A31" s="5" t="s">
        <v>167</v>
      </c>
      <c r="B31" s="26" t="s">
        <v>124</v>
      </c>
      <c r="C31" s="112">
        <v>6410000</v>
      </c>
      <c r="D31" s="111">
        <v>6</v>
      </c>
      <c r="E31" s="43" t="s">
        <v>98</v>
      </c>
      <c r="F31" s="112" t="s">
        <v>40</v>
      </c>
      <c r="G31" s="112"/>
      <c r="H31" s="108" t="s">
        <v>41</v>
      </c>
      <c r="I31" s="126">
        <v>116.5</v>
      </c>
      <c r="J31" s="94"/>
      <c r="K31" s="109" t="s">
        <v>188</v>
      </c>
      <c r="L31" s="110" t="s">
        <v>189</v>
      </c>
      <c r="M31" s="112" t="s">
        <v>95</v>
      </c>
      <c r="N31" s="98"/>
    </row>
    <row r="32" spans="1:15" ht="57">
      <c r="A32" s="5" t="s">
        <v>166</v>
      </c>
      <c r="B32" s="26" t="s">
        <v>118</v>
      </c>
      <c r="C32" s="112">
        <v>7220000</v>
      </c>
      <c r="D32" s="111">
        <v>7</v>
      </c>
      <c r="E32" s="43" t="s">
        <v>52</v>
      </c>
      <c r="F32" s="112" t="s">
        <v>40</v>
      </c>
      <c r="G32" s="112"/>
      <c r="H32" s="112" t="s">
        <v>41</v>
      </c>
      <c r="I32" s="126">
        <v>608</v>
      </c>
      <c r="J32" s="112"/>
      <c r="K32" s="111" t="s">
        <v>187</v>
      </c>
      <c r="L32" s="110" t="s">
        <v>189</v>
      </c>
      <c r="M32" s="112" t="s">
        <v>95</v>
      </c>
      <c r="N32" s="96"/>
      <c r="O32" s="27"/>
    </row>
    <row r="33" spans="1:14" ht="63.75" customHeight="1">
      <c r="A33" s="5" t="s">
        <v>56</v>
      </c>
      <c r="B33" s="26" t="s">
        <v>126</v>
      </c>
      <c r="C33" s="112">
        <v>3020000</v>
      </c>
      <c r="D33" s="111">
        <v>8</v>
      </c>
      <c r="E33" s="43" t="s">
        <v>99</v>
      </c>
      <c r="F33" s="112" t="s">
        <v>40</v>
      </c>
      <c r="G33" s="112"/>
      <c r="H33" s="112" t="s">
        <v>41</v>
      </c>
      <c r="I33" s="126">
        <v>120.4</v>
      </c>
      <c r="J33" s="112"/>
      <c r="K33" s="111" t="s">
        <v>187</v>
      </c>
      <c r="L33" s="110" t="s">
        <v>189</v>
      </c>
      <c r="M33" s="112" t="s">
        <v>95</v>
      </c>
      <c r="N33" s="104"/>
    </row>
    <row r="34" spans="1:14" ht="58.5" customHeight="1">
      <c r="A34" s="5" t="s">
        <v>44</v>
      </c>
      <c r="B34" s="112">
        <v>52</v>
      </c>
      <c r="C34" s="108">
        <v>210920</v>
      </c>
      <c r="D34" s="111">
        <v>9</v>
      </c>
      <c r="E34" s="43" t="s">
        <v>46</v>
      </c>
      <c r="F34" s="112" t="s">
        <v>40</v>
      </c>
      <c r="G34" s="108"/>
      <c r="H34" s="112" t="s">
        <v>41</v>
      </c>
      <c r="I34" s="127">
        <v>148.8</v>
      </c>
      <c r="J34" s="112"/>
      <c r="K34" s="111" t="s">
        <v>187</v>
      </c>
      <c r="L34" s="110" t="s">
        <v>189</v>
      </c>
      <c r="M34" s="112" t="s">
        <v>95</v>
      </c>
      <c r="N34" s="104"/>
    </row>
    <row r="35" spans="1:14" ht="57">
      <c r="A35" s="5" t="s">
        <v>44</v>
      </c>
      <c r="B35" s="112" t="s">
        <v>127</v>
      </c>
      <c r="C35" s="112">
        <v>2320212</v>
      </c>
      <c r="D35" s="111">
        <v>10</v>
      </c>
      <c r="E35" s="43" t="s">
        <v>42</v>
      </c>
      <c r="F35" s="112" t="s">
        <v>40</v>
      </c>
      <c r="G35" s="112" t="s">
        <v>222</v>
      </c>
      <c r="H35" s="112" t="s">
        <v>168</v>
      </c>
      <c r="I35" s="126">
        <v>800.2</v>
      </c>
      <c r="J35" s="112"/>
      <c r="K35" s="111" t="s">
        <v>160</v>
      </c>
      <c r="L35" s="110" t="s">
        <v>189</v>
      </c>
      <c r="M35" s="112" t="s">
        <v>95</v>
      </c>
      <c r="N35" s="96"/>
    </row>
    <row r="36" spans="1:14" ht="57">
      <c r="A36" s="5" t="s">
        <v>44</v>
      </c>
      <c r="B36" s="112" t="s">
        <v>169</v>
      </c>
      <c r="C36" s="108">
        <v>3430000</v>
      </c>
      <c r="D36" s="111">
        <v>11</v>
      </c>
      <c r="E36" s="43" t="s">
        <v>170</v>
      </c>
      <c r="F36" s="112" t="s">
        <v>40</v>
      </c>
      <c r="G36" s="108"/>
      <c r="H36" s="108" t="s">
        <v>41</v>
      </c>
      <c r="I36" s="125">
        <v>117.1</v>
      </c>
      <c r="J36" s="108"/>
      <c r="K36" s="111" t="s">
        <v>187</v>
      </c>
      <c r="L36" s="110" t="s">
        <v>189</v>
      </c>
      <c r="M36" s="112" t="s">
        <v>95</v>
      </c>
      <c r="N36" s="23"/>
    </row>
    <row r="37" spans="1:14" ht="18" customHeight="1">
      <c r="A37" s="41" t="s">
        <v>54</v>
      </c>
      <c r="B37" s="108"/>
      <c r="C37" s="108"/>
      <c r="D37" s="111"/>
      <c r="E37" s="44"/>
      <c r="F37" s="108"/>
      <c r="G37" s="108"/>
      <c r="H37" s="108"/>
      <c r="I37" s="125"/>
      <c r="J37" s="108"/>
      <c r="K37" s="111"/>
      <c r="L37" s="111"/>
      <c r="M37" s="112"/>
      <c r="N37" s="103"/>
    </row>
    <row r="38" spans="1:14" ht="45">
      <c r="A38" s="5" t="s">
        <v>172</v>
      </c>
      <c r="B38" s="108" t="s">
        <v>124</v>
      </c>
      <c r="C38" s="108">
        <v>6410000</v>
      </c>
      <c r="D38" s="111">
        <f>1</f>
        <v>1</v>
      </c>
      <c r="E38" s="43" t="s">
        <v>100</v>
      </c>
      <c r="F38" s="112" t="s">
        <v>40</v>
      </c>
      <c r="G38" s="108"/>
      <c r="H38" s="108" t="s">
        <v>41</v>
      </c>
      <c r="I38" s="125">
        <v>5.4</v>
      </c>
      <c r="J38" s="108"/>
      <c r="K38" s="111" t="s">
        <v>187</v>
      </c>
      <c r="L38" s="110" t="s">
        <v>97</v>
      </c>
      <c r="M38" s="111" t="s">
        <v>192</v>
      </c>
      <c r="N38" s="23"/>
    </row>
    <row r="39" spans="1:14" ht="45">
      <c r="A39" s="5" t="s">
        <v>61</v>
      </c>
      <c r="B39" s="108" t="s">
        <v>124</v>
      </c>
      <c r="C39" s="108">
        <v>6410000</v>
      </c>
      <c r="D39" s="111">
        <v>2</v>
      </c>
      <c r="E39" s="43" t="s">
        <v>55</v>
      </c>
      <c r="F39" s="112" t="s">
        <v>40</v>
      </c>
      <c r="G39" s="108"/>
      <c r="H39" s="108" t="s">
        <v>41</v>
      </c>
      <c r="I39" s="125">
        <v>9.6</v>
      </c>
      <c r="J39" s="108"/>
      <c r="K39" s="111" t="s">
        <v>187</v>
      </c>
      <c r="L39" s="110" t="s">
        <v>97</v>
      </c>
      <c r="M39" s="111" t="s">
        <v>192</v>
      </c>
      <c r="N39" s="23"/>
    </row>
    <row r="40" spans="1:14" ht="57">
      <c r="A40" s="5" t="s">
        <v>62</v>
      </c>
      <c r="B40" s="108" t="s">
        <v>128</v>
      </c>
      <c r="C40" s="108">
        <v>4540240</v>
      </c>
      <c r="D40" s="111">
        <v>3</v>
      </c>
      <c r="E40" s="43" t="s">
        <v>58</v>
      </c>
      <c r="F40" s="112" t="s">
        <v>40</v>
      </c>
      <c r="G40" s="108"/>
      <c r="H40" s="108" t="s">
        <v>41</v>
      </c>
      <c r="I40" s="125">
        <v>180</v>
      </c>
      <c r="J40" s="108"/>
      <c r="K40" s="111" t="s">
        <v>187</v>
      </c>
      <c r="L40" s="110" t="s">
        <v>189</v>
      </c>
      <c r="M40" s="112" t="s">
        <v>95</v>
      </c>
      <c r="N40" s="23"/>
    </row>
    <row r="41" spans="1:14" ht="57">
      <c r="A41" s="5" t="s">
        <v>63</v>
      </c>
      <c r="B41" s="108" t="s">
        <v>129</v>
      </c>
      <c r="C41" s="108">
        <v>3612000</v>
      </c>
      <c r="D41" s="111">
        <v>4</v>
      </c>
      <c r="E41" s="43" t="s">
        <v>57</v>
      </c>
      <c r="F41" s="112" t="s">
        <v>40</v>
      </c>
      <c r="G41" s="108"/>
      <c r="H41" s="108" t="s">
        <v>41</v>
      </c>
      <c r="I41" s="125">
        <v>27</v>
      </c>
      <c r="J41" s="108"/>
      <c r="K41" s="111" t="s">
        <v>187</v>
      </c>
      <c r="L41" s="110" t="s">
        <v>189</v>
      </c>
      <c r="M41" s="112" t="s">
        <v>95</v>
      </c>
      <c r="N41" s="23"/>
    </row>
    <row r="42" spans="1:14" ht="57">
      <c r="A42" s="5" t="s">
        <v>64</v>
      </c>
      <c r="B42" s="112">
        <v>52</v>
      </c>
      <c r="C42" s="108">
        <v>210920</v>
      </c>
      <c r="D42" s="111">
        <v>5</v>
      </c>
      <c r="E42" s="43" t="s">
        <v>46</v>
      </c>
      <c r="F42" s="112" t="s">
        <v>40</v>
      </c>
      <c r="G42" s="108"/>
      <c r="H42" s="108" t="s">
        <v>41</v>
      </c>
      <c r="I42" s="125">
        <v>21.2</v>
      </c>
      <c r="J42" s="108"/>
      <c r="K42" s="111" t="s">
        <v>187</v>
      </c>
      <c r="L42" s="110" t="s">
        <v>189</v>
      </c>
      <c r="M42" s="112" t="s">
        <v>95</v>
      </c>
      <c r="N42" s="23"/>
    </row>
    <row r="43" spans="1:14" ht="30">
      <c r="A43" s="42" t="s">
        <v>59</v>
      </c>
      <c r="B43" s="108"/>
      <c r="C43" s="108"/>
      <c r="D43" s="111"/>
      <c r="E43" s="44"/>
      <c r="F43" s="112"/>
      <c r="G43" s="108"/>
      <c r="H43" s="108"/>
      <c r="I43" s="125"/>
      <c r="J43" s="108"/>
      <c r="K43" s="111"/>
      <c r="L43" s="111"/>
      <c r="M43" s="108"/>
      <c r="N43" s="23"/>
    </row>
    <row r="44" spans="1:14" ht="45">
      <c r="A44" s="5" t="s">
        <v>60</v>
      </c>
      <c r="B44" s="108" t="s">
        <v>122</v>
      </c>
      <c r="C44" s="108">
        <v>6420000</v>
      </c>
      <c r="D44" s="111">
        <f>D43+1</f>
        <v>1</v>
      </c>
      <c r="E44" s="43" t="s">
        <v>100</v>
      </c>
      <c r="F44" s="112" t="s">
        <v>40</v>
      </c>
      <c r="G44" s="108"/>
      <c r="H44" s="108" t="s">
        <v>41</v>
      </c>
      <c r="I44" s="125">
        <v>20.2</v>
      </c>
      <c r="J44" s="108"/>
      <c r="K44" s="111" t="s">
        <v>187</v>
      </c>
      <c r="L44" s="110" t="s">
        <v>97</v>
      </c>
      <c r="M44" s="111" t="s">
        <v>192</v>
      </c>
      <c r="N44" s="23"/>
    </row>
    <row r="45" spans="1:14" ht="45">
      <c r="A45" s="5" t="s">
        <v>173</v>
      </c>
      <c r="B45" s="108" t="s">
        <v>122</v>
      </c>
      <c r="C45" s="108">
        <v>6420000</v>
      </c>
      <c r="D45" s="111">
        <f>D44+1</f>
        <v>2</v>
      </c>
      <c r="E45" s="43" t="s">
        <v>100</v>
      </c>
      <c r="F45" s="112" t="s">
        <v>40</v>
      </c>
      <c r="G45" s="108"/>
      <c r="H45" s="108" t="s">
        <v>41</v>
      </c>
      <c r="I45" s="125">
        <v>3.8</v>
      </c>
      <c r="J45" s="108"/>
      <c r="K45" s="111" t="s">
        <v>187</v>
      </c>
      <c r="L45" s="110" t="s">
        <v>97</v>
      </c>
      <c r="M45" s="111" t="s">
        <v>192</v>
      </c>
      <c r="N45" s="23"/>
    </row>
    <row r="46" spans="1:14" ht="45">
      <c r="A46" s="42" t="s">
        <v>66</v>
      </c>
      <c r="B46" s="108"/>
      <c r="C46" s="108"/>
      <c r="D46" s="111"/>
      <c r="E46" s="44"/>
      <c r="F46" s="112"/>
      <c r="G46" s="108"/>
      <c r="H46" s="108"/>
      <c r="I46" s="125"/>
      <c r="J46" s="108"/>
      <c r="K46" s="111"/>
      <c r="L46" s="111"/>
      <c r="M46" s="108"/>
      <c r="N46" s="23"/>
    </row>
    <row r="47" spans="1:14" ht="57">
      <c r="A47" s="5" t="s">
        <v>67</v>
      </c>
      <c r="B47" s="108"/>
      <c r="C47" s="108"/>
      <c r="D47" s="111">
        <f>D46+1</f>
        <v>1</v>
      </c>
      <c r="E47" s="43" t="s">
        <v>121</v>
      </c>
      <c r="F47" s="112" t="s">
        <v>40</v>
      </c>
      <c r="G47" s="108"/>
      <c r="H47" s="108" t="s">
        <v>41</v>
      </c>
      <c r="I47" s="125">
        <v>3359.2</v>
      </c>
      <c r="J47" s="108"/>
      <c r="K47" s="111" t="s">
        <v>187</v>
      </c>
      <c r="L47" s="110" t="s">
        <v>189</v>
      </c>
      <c r="M47" s="112" t="s">
        <v>95</v>
      </c>
      <c r="N47" s="23"/>
    </row>
    <row r="48" spans="1:14" ht="24.75" customHeight="1">
      <c r="A48" s="42" t="s">
        <v>68</v>
      </c>
      <c r="B48" s="108"/>
      <c r="C48" s="108"/>
      <c r="D48" s="111"/>
      <c r="E48" s="44"/>
      <c r="F48" s="108"/>
      <c r="G48" s="108"/>
      <c r="H48" s="108"/>
      <c r="I48" s="125"/>
      <c r="J48" s="108"/>
      <c r="K48" s="111"/>
      <c r="L48" s="111"/>
      <c r="M48" s="108"/>
      <c r="N48" s="23"/>
    </row>
    <row r="49" spans="1:14" ht="45">
      <c r="A49" s="5" t="s">
        <v>175</v>
      </c>
      <c r="B49" s="26" t="s">
        <v>118</v>
      </c>
      <c r="C49" s="112">
        <v>7260000</v>
      </c>
      <c r="D49" s="111">
        <v>1</v>
      </c>
      <c r="E49" s="43" t="s">
        <v>147</v>
      </c>
      <c r="F49" s="112" t="s">
        <v>40</v>
      </c>
      <c r="G49" s="108"/>
      <c r="H49" s="108" t="s">
        <v>41</v>
      </c>
      <c r="I49" s="125">
        <v>29.3</v>
      </c>
      <c r="J49" s="108"/>
      <c r="K49" s="111" t="s">
        <v>187</v>
      </c>
      <c r="L49" s="110" t="s">
        <v>97</v>
      </c>
      <c r="M49" s="111" t="s">
        <v>192</v>
      </c>
      <c r="N49" s="23"/>
    </row>
    <row r="50" spans="1:14" ht="75">
      <c r="A50" s="42" t="s">
        <v>72</v>
      </c>
      <c r="B50" s="108"/>
      <c r="C50" s="108"/>
      <c r="D50" s="111"/>
      <c r="E50" s="43"/>
      <c r="F50" s="25"/>
      <c r="G50" s="108"/>
      <c r="H50" s="108"/>
      <c r="I50" s="125"/>
      <c r="J50" s="108"/>
      <c r="K50" s="111"/>
      <c r="L50" s="111"/>
      <c r="M50" s="108"/>
      <c r="N50" s="23"/>
    </row>
    <row r="51" spans="1:14" ht="45.75" customHeight="1">
      <c r="A51" s="5" t="s">
        <v>178</v>
      </c>
      <c r="B51" s="108"/>
      <c r="C51" s="108"/>
      <c r="D51" s="111">
        <v>1</v>
      </c>
      <c r="E51" s="43" t="s">
        <v>147</v>
      </c>
      <c r="F51" s="112" t="s">
        <v>40</v>
      </c>
      <c r="G51" s="108"/>
      <c r="H51" s="108" t="s">
        <v>41</v>
      </c>
      <c r="I51" s="125">
        <v>3</v>
      </c>
      <c r="J51" s="108"/>
      <c r="K51" s="111" t="s">
        <v>187</v>
      </c>
      <c r="L51" s="110" t="s">
        <v>97</v>
      </c>
      <c r="M51" s="111" t="s">
        <v>192</v>
      </c>
      <c r="N51" s="23"/>
    </row>
    <row r="52" spans="1:14" ht="15">
      <c r="A52" s="42" t="s">
        <v>74</v>
      </c>
      <c r="B52" s="108"/>
      <c r="C52" s="108"/>
      <c r="D52" s="111"/>
      <c r="E52" s="44"/>
      <c r="F52" s="112"/>
      <c r="G52" s="108"/>
      <c r="H52" s="108"/>
      <c r="I52" s="125"/>
      <c r="J52" s="108"/>
      <c r="K52" s="111" t="s">
        <v>187</v>
      </c>
      <c r="L52" s="111"/>
      <c r="M52" s="108"/>
      <c r="N52" s="23"/>
    </row>
    <row r="53" spans="1:14" ht="45">
      <c r="A53" s="5" t="s">
        <v>180</v>
      </c>
      <c r="B53" s="108" t="s">
        <v>122</v>
      </c>
      <c r="C53" s="108">
        <v>6420000</v>
      </c>
      <c r="D53" s="111">
        <f>D52+1</f>
        <v>1</v>
      </c>
      <c r="E53" s="43" t="s">
        <v>100</v>
      </c>
      <c r="F53" s="112" t="s">
        <v>40</v>
      </c>
      <c r="G53" s="108"/>
      <c r="H53" s="108" t="s">
        <v>41</v>
      </c>
      <c r="I53" s="125">
        <v>6</v>
      </c>
      <c r="J53" s="108"/>
      <c r="K53" s="111" t="s">
        <v>187</v>
      </c>
      <c r="L53" s="110" t="s">
        <v>97</v>
      </c>
      <c r="M53" s="111" t="s">
        <v>96</v>
      </c>
      <c r="N53" s="23"/>
    </row>
    <row r="54" spans="1:14" ht="45">
      <c r="A54" s="5" t="s">
        <v>181</v>
      </c>
      <c r="B54" s="108" t="s">
        <v>124</v>
      </c>
      <c r="C54" s="108">
        <v>6410000</v>
      </c>
      <c r="D54" s="111">
        <f>D53+1</f>
        <v>2</v>
      </c>
      <c r="E54" s="44" t="s">
        <v>101</v>
      </c>
      <c r="F54" s="112" t="s">
        <v>40</v>
      </c>
      <c r="G54" s="108"/>
      <c r="H54" s="108" t="s">
        <v>41</v>
      </c>
      <c r="I54" s="125">
        <v>28.1</v>
      </c>
      <c r="J54" s="108"/>
      <c r="K54" s="111" t="s">
        <v>187</v>
      </c>
      <c r="L54" s="110" t="s">
        <v>97</v>
      </c>
      <c r="M54" s="111" t="s">
        <v>96</v>
      </c>
      <c r="N54" s="23"/>
    </row>
    <row r="55" spans="1:14" ht="135">
      <c r="A55" s="42" t="s">
        <v>150</v>
      </c>
      <c r="B55" s="108"/>
      <c r="C55" s="108"/>
      <c r="D55" s="111"/>
      <c r="E55" s="44"/>
      <c r="F55" s="112"/>
      <c r="G55" s="108"/>
      <c r="H55" s="108"/>
      <c r="I55" s="125"/>
      <c r="J55" s="108"/>
      <c r="K55" s="111"/>
      <c r="L55" s="111"/>
      <c r="M55" s="111"/>
      <c r="N55" s="23"/>
    </row>
    <row r="56" spans="1:14" ht="71.25">
      <c r="A56" s="5" t="s">
        <v>75</v>
      </c>
      <c r="B56" s="108"/>
      <c r="C56" s="108"/>
      <c r="D56" s="111">
        <v>1</v>
      </c>
      <c r="E56" s="43" t="s">
        <v>156</v>
      </c>
      <c r="F56" s="112"/>
      <c r="G56" s="108"/>
      <c r="H56" s="108" t="s">
        <v>41</v>
      </c>
      <c r="I56" s="125"/>
      <c r="J56" s="108"/>
      <c r="K56" s="111"/>
      <c r="L56" s="111"/>
      <c r="M56" s="108"/>
      <c r="N56" s="104"/>
    </row>
    <row r="57" spans="1:14" ht="57">
      <c r="A57" s="5"/>
      <c r="B57" s="108" t="s">
        <v>155</v>
      </c>
      <c r="C57" s="108"/>
      <c r="D57" s="111"/>
      <c r="E57" s="43" t="s">
        <v>151</v>
      </c>
      <c r="F57" s="112" t="s">
        <v>40</v>
      </c>
      <c r="G57" s="108"/>
      <c r="H57" s="108" t="s">
        <v>41</v>
      </c>
      <c r="I57" s="125">
        <v>350</v>
      </c>
      <c r="J57" s="108"/>
      <c r="K57" s="111" t="s">
        <v>187</v>
      </c>
      <c r="L57" s="110" t="s">
        <v>189</v>
      </c>
      <c r="M57" s="112" t="s">
        <v>95</v>
      </c>
      <c r="N57" s="23"/>
    </row>
    <row r="58" spans="1:14" ht="57">
      <c r="A58" s="5"/>
      <c r="B58" s="108" t="s">
        <v>155</v>
      </c>
      <c r="C58" s="108"/>
      <c r="D58" s="111"/>
      <c r="E58" s="43" t="s">
        <v>255</v>
      </c>
      <c r="F58" s="112" t="s">
        <v>40</v>
      </c>
      <c r="G58" s="108"/>
      <c r="H58" s="108" t="s">
        <v>41</v>
      </c>
      <c r="I58" s="125">
        <v>350</v>
      </c>
      <c r="J58" s="108"/>
      <c r="K58" s="164" t="s">
        <v>256</v>
      </c>
      <c r="L58" s="110" t="s">
        <v>189</v>
      </c>
      <c r="M58" s="112" t="s">
        <v>95</v>
      </c>
      <c r="N58" s="168" t="s">
        <v>257</v>
      </c>
    </row>
    <row r="59" spans="1:14" ht="57">
      <c r="A59" s="5"/>
      <c r="B59" s="108" t="s">
        <v>155</v>
      </c>
      <c r="C59" s="108"/>
      <c r="D59" s="111"/>
      <c r="E59" s="43" t="s">
        <v>152</v>
      </c>
      <c r="F59" s="112" t="s">
        <v>40</v>
      </c>
      <c r="G59" s="108"/>
      <c r="H59" s="108" t="s">
        <v>41</v>
      </c>
      <c r="I59" s="125">
        <v>409</v>
      </c>
      <c r="J59" s="108"/>
      <c r="K59" s="111" t="s">
        <v>187</v>
      </c>
      <c r="L59" s="110" t="s">
        <v>189</v>
      </c>
      <c r="M59" s="112" t="s">
        <v>95</v>
      </c>
      <c r="N59" s="23"/>
    </row>
    <row r="60" spans="1:14" ht="57">
      <c r="A60" s="5"/>
      <c r="B60" s="108" t="s">
        <v>155</v>
      </c>
      <c r="C60" s="108"/>
      <c r="D60" s="111"/>
      <c r="E60" s="43" t="s">
        <v>153</v>
      </c>
      <c r="F60" s="112" t="s">
        <v>40</v>
      </c>
      <c r="G60" s="108"/>
      <c r="H60" s="108" t="s">
        <v>41</v>
      </c>
      <c r="I60" s="125">
        <v>429</v>
      </c>
      <c r="J60" s="108"/>
      <c r="K60" s="111" t="s">
        <v>187</v>
      </c>
      <c r="L60" s="110" t="s">
        <v>189</v>
      </c>
      <c r="M60" s="112" t="s">
        <v>95</v>
      </c>
      <c r="N60" s="23"/>
    </row>
    <row r="61" spans="1:14" ht="57">
      <c r="A61" s="5"/>
      <c r="B61" s="108" t="s">
        <v>155</v>
      </c>
      <c r="C61" s="108"/>
      <c r="D61" s="111"/>
      <c r="E61" s="43" t="s">
        <v>258</v>
      </c>
      <c r="F61" s="112" t="s">
        <v>40</v>
      </c>
      <c r="G61" s="108"/>
      <c r="H61" s="108" t="s">
        <v>41</v>
      </c>
      <c r="I61" s="125">
        <v>350</v>
      </c>
      <c r="J61" s="108"/>
      <c r="K61" s="164" t="s">
        <v>259</v>
      </c>
      <c r="L61" s="110" t="s">
        <v>189</v>
      </c>
      <c r="M61" s="112" t="s">
        <v>95</v>
      </c>
      <c r="N61" s="168" t="s">
        <v>257</v>
      </c>
    </row>
    <row r="62" spans="1:14" ht="57">
      <c r="A62" s="5"/>
      <c r="B62" s="108" t="s">
        <v>155</v>
      </c>
      <c r="C62" s="108"/>
      <c r="D62" s="111"/>
      <c r="E62" s="43" t="s">
        <v>154</v>
      </c>
      <c r="F62" s="112" t="s">
        <v>40</v>
      </c>
      <c r="G62" s="108"/>
      <c r="H62" s="108" t="s">
        <v>41</v>
      </c>
      <c r="I62" s="125">
        <v>297</v>
      </c>
      <c r="J62" s="108"/>
      <c r="K62" s="111" t="s">
        <v>187</v>
      </c>
      <c r="L62" s="110" t="s">
        <v>189</v>
      </c>
      <c r="M62" s="112" t="s">
        <v>95</v>
      </c>
      <c r="N62" s="23"/>
    </row>
    <row r="63" spans="1:14" ht="90">
      <c r="A63" s="42" t="s">
        <v>145</v>
      </c>
      <c r="B63" s="108"/>
      <c r="C63" s="108"/>
      <c r="D63" s="111"/>
      <c r="E63" s="43"/>
      <c r="F63" s="112"/>
      <c r="G63" s="108"/>
      <c r="H63" s="108"/>
      <c r="I63" s="125"/>
      <c r="J63" s="108"/>
      <c r="K63" s="111"/>
      <c r="L63" s="111"/>
      <c r="M63" s="108"/>
      <c r="N63" s="23"/>
    </row>
    <row r="64" spans="1:14" ht="45">
      <c r="A64" s="5" t="s">
        <v>146</v>
      </c>
      <c r="B64" s="108" t="s">
        <v>124</v>
      </c>
      <c r="C64" s="108">
        <v>6410000</v>
      </c>
      <c r="D64" s="111">
        <v>1</v>
      </c>
      <c r="E64" s="43" t="s">
        <v>147</v>
      </c>
      <c r="F64" s="112" t="s">
        <v>40</v>
      </c>
      <c r="G64" s="108"/>
      <c r="H64" s="108" t="s">
        <v>41</v>
      </c>
      <c r="I64" s="125">
        <v>25</v>
      </c>
      <c r="J64" s="108"/>
      <c r="K64" s="111" t="s">
        <v>187</v>
      </c>
      <c r="L64" s="110" t="s">
        <v>97</v>
      </c>
      <c r="M64" s="111" t="s">
        <v>96</v>
      </c>
      <c r="N64" s="104"/>
    </row>
    <row r="65" spans="1:14" ht="45">
      <c r="A65" s="5" t="s">
        <v>182</v>
      </c>
      <c r="B65" s="108" t="s">
        <v>124</v>
      </c>
      <c r="C65" s="108">
        <v>6410000</v>
      </c>
      <c r="D65" s="111">
        <v>2</v>
      </c>
      <c r="E65" s="43" t="s">
        <v>185</v>
      </c>
      <c r="F65" s="112" t="s">
        <v>40</v>
      </c>
      <c r="G65" s="108"/>
      <c r="H65" s="108" t="s">
        <v>41</v>
      </c>
      <c r="I65" s="125">
        <v>26</v>
      </c>
      <c r="J65" s="108"/>
      <c r="K65" s="111" t="s">
        <v>187</v>
      </c>
      <c r="L65" s="110" t="s">
        <v>97</v>
      </c>
      <c r="M65" s="111" t="s">
        <v>96</v>
      </c>
      <c r="N65" s="104"/>
    </row>
    <row r="66" spans="1:14" ht="60">
      <c r="A66" s="42" t="s">
        <v>190</v>
      </c>
      <c r="B66" s="108"/>
      <c r="C66" s="108"/>
      <c r="D66" s="111"/>
      <c r="E66" s="43"/>
      <c r="F66" s="112"/>
      <c r="G66" s="108"/>
      <c r="H66" s="108"/>
      <c r="I66" s="125"/>
      <c r="J66" s="108"/>
      <c r="K66" s="111"/>
      <c r="L66" s="110"/>
      <c r="M66" s="111"/>
      <c r="N66" s="104"/>
    </row>
    <row r="67" spans="1:14" ht="57">
      <c r="A67" s="5" t="s">
        <v>184</v>
      </c>
      <c r="B67" s="112"/>
      <c r="C67" s="28"/>
      <c r="D67" s="111">
        <v>1</v>
      </c>
      <c r="E67" s="97" t="s">
        <v>191</v>
      </c>
      <c r="F67" s="112"/>
      <c r="G67" s="108"/>
      <c r="H67" s="108" t="s">
        <v>41</v>
      </c>
      <c r="I67" s="125">
        <v>1502.9</v>
      </c>
      <c r="J67" s="108"/>
      <c r="K67" s="111" t="s">
        <v>187</v>
      </c>
      <c r="L67" s="110" t="s">
        <v>189</v>
      </c>
      <c r="M67" s="108" t="s">
        <v>95</v>
      </c>
      <c r="N67" s="104"/>
    </row>
    <row r="68" spans="1:14" ht="57">
      <c r="A68" s="5" t="s">
        <v>44</v>
      </c>
      <c r="B68" s="112" t="s">
        <v>169</v>
      </c>
      <c r="C68" s="108">
        <v>3430000</v>
      </c>
      <c r="D68" s="111">
        <v>2</v>
      </c>
      <c r="E68" s="43" t="s">
        <v>171</v>
      </c>
      <c r="F68" s="112" t="s">
        <v>40</v>
      </c>
      <c r="G68" s="108"/>
      <c r="H68" s="108" t="s">
        <v>41</v>
      </c>
      <c r="I68" s="125">
        <v>32</v>
      </c>
      <c r="J68" s="108"/>
      <c r="K68" s="109" t="s">
        <v>186</v>
      </c>
      <c r="L68" s="110" t="s">
        <v>189</v>
      </c>
      <c r="M68" s="111" t="s">
        <v>94</v>
      </c>
      <c r="N68" s="23"/>
    </row>
    <row r="69" spans="1:14" ht="57">
      <c r="A69" s="5" t="s">
        <v>43</v>
      </c>
      <c r="B69" s="7" t="s">
        <v>164</v>
      </c>
      <c r="C69" s="111">
        <v>2212130</v>
      </c>
      <c r="D69" s="111">
        <v>3</v>
      </c>
      <c r="E69" s="43" t="s">
        <v>163</v>
      </c>
      <c r="F69" s="112" t="s">
        <v>40</v>
      </c>
      <c r="G69" s="111"/>
      <c r="H69" s="108" t="s">
        <v>41</v>
      </c>
      <c r="I69" s="126">
        <v>500</v>
      </c>
      <c r="J69" s="111"/>
      <c r="K69" s="111" t="s">
        <v>187</v>
      </c>
      <c r="L69" s="110" t="s">
        <v>189</v>
      </c>
      <c r="M69" s="111" t="s">
        <v>94</v>
      </c>
      <c r="N69" s="95"/>
    </row>
    <row r="70" spans="1:14" ht="57">
      <c r="A70" s="5" t="s">
        <v>43</v>
      </c>
      <c r="B70" s="7" t="s">
        <v>164</v>
      </c>
      <c r="C70" s="111">
        <v>2212130</v>
      </c>
      <c r="D70" s="111">
        <v>4</v>
      </c>
      <c r="E70" s="43" t="s">
        <v>163</v>
      </c>
      <c r="F70" s="112" t="s">
        <v>40</v>
      </c>
      <c r="G70" s="111"/>
      <c r="H70" s="108" t="s">
        <v>41</v>
      </c>
      <c r="I70" s="126">
        <v>500</v>
      </c>
      <c r="J70" s="111"/>
      <c r="K70" s="111" t="s">
        <v>188</v>
      </c>
      <c r="L70" s="110" t="s">
        <v>189</v>
      </c>
      <c r="M70" s="111" t="s">
        <v>94</v>
      </c>
      <c r="N70" s="95"/>
    </row>
    <row r="71" spans="1:14" ht="57">
      <c r="A71" s="5" t="s">
        <v>43</v>
      </c>
      <c r="B71" s="7" t="s">
        <v>164</v>
      </c>
      <c r="C71" s="111">
        <v>2212130</v>
      </c>
      <c r="D71" s="111">
        <v>5</v>
      </c>
      <c r="E71" s="43" t="s">
        <v>163</v>
      </c>
      <c r="F71" s="112" t="s">
        <v>40</v>
      </c>
      <c r="G71" s="111"/>
      <c r="H71" s="108" t="s">
        <v>41</v>
      </c>
      <c r="I71" s="126">
        <v>200</v>
      </c>
      <c r="J71" s="111"/>
      <c r="K71" s="111" t="s">
        <v>187</v>
      </c>
      <c r="L71" s="110" t="s">
        <v>189</v>
      </c>
      <c r="M71" s="111" t="s">
        <v>94</v>
      </c>
      <c r="N71" s="95"/>
    </row>
    <row r="72" spans="1:14" ht="57">
      <c r="A72" s="5" t="s">
        <v>56</v>
      </c>
      <c r="B72" s="26" t="s">
        <v>126</v>
      </c>
      <c r="C72" s="112">
        <v>3020000</v>
      </c>
      <c r="D72" s="116">
        <v>6</v>
      </c>
      <c r="E72" s="43" t="s">
        <v>220</v>
      </c>
      <c r="F72" s="112" t="s">
        <v>40</v>
      </c>
      <c r="G72" s="112"/>
      <c r="H72" s="112" t="s">
        <v>41</v>
      </c>
      <c r="I72" s="126">
        <v>127.8</v>
      </c>
      <c r="J72" s="112"/>
      <c r="K72" s="116" t="s">
        <v>187</v>
      </c>
      <c r="L72" s="117" t="s">
        <v>189</v>
      </c>
      <c r="M72" s="116" t="s">
        <v>94</v>
      </c>
      <c r="N72" s="115"/>
    </row>
    <row r="73" spans="1:14" s="224" customFormat="1" ht="57">
      <c r="A73" s="214" t="s">
        <v>266</v>
      </c>
      <c r="B73" s="215" t="s">
        <v>268</v>
      </c>
      <c r="C73" s="216">
        <v>9010000</v>
      </c>
      <c r="D73" s="217">
        <v>7</v>
      </c>
      <c r="E73" s="218" t="s">
        <v>267</v>
      </c>
      <c r="F73" s="219" t="s">
        <v>40</v>
      </c>
      <c r="G73" s="216"/>
      <c r="H73" s="219" t="s">
        <v>41</v>
      </c>
      <c r="I73" s="220">
        <v>50</v>
      </c>
      <c r="J73" s="219"/>
      <c r="K73" s="221" t="s">
        <v>187</v>
      </c>
      <c r="L73" s="222" t="s">
        <v>189</v>
      </c>
      <c r="M73" s="221" t="s">
        <v>94</v>
      </c>
      <c r="N73" s="223"/>
    </row>
    <row r="74" spans="1:14" ht="15">
      <c r="A74" s="5" t="s">
        <v>44</v>
      </c>
      <c r="B74" s="286"/>
      <c r="C74" s="289"/>
      <c r="D74" s="292"/>
      <c r="E74" s="295"/>
      <c r="F74" s="286"/>
      <c r="G74" s="289"/>
      <c r="H74" s="298"/>
      <c r="I74" s="301">
        <v>2000</v>
      </c>
      <c r="J74" s="304"/>
      <c r="K74" s="278"/>
      <c r="L74" s="279"/>
      <c r="M74" s="280" t="s">
        <v>219</v>
      </c>
      <c r="N74" s="281"/>
    </row>
    <row r="75" spans="1:14" ht="15">
      <c r="A75" s="214" t="s">
        <v>56</v>
      </c>
      <c r="B75" s="287"/>
      <c r="C75" s="290"/>
      <c r="D75" s="293"/>
      <c r="E75" s="296"/>
      <c r="F75" s="287"/>
      <c r="G75" s="290"/>
      <c r="H75" s="299"/>
      <c r="I75" s="302"/>
      <c r="J75" s="304"/>
      <c r="K75" s="278"/>
      <c r="L75" s="279"/>
      <c r="M75" s="280"/>
      <c r="N75" s="281"/>
    </row>
    <row r="76" spans="1:14" ht="15">
      <c r="A76" s="5" t="s">
        <v>266</v>
      </c>
      <c r="B76" s="287"/>
      <c r="C76" s="290"/>
      <c r="D76" s="293"/>
      <c r="E76" s="296"/>
      <c r="F76" s="287"/>
      <c r="G76" s="290"/>
      <c r="H76" s="299"/>
      <c r="I76" s="302"/>
      <c r="J76" s="304"/>
      <c r="K76" s="278"/>
      <c r="L76" s="279"/>
      <c r="M76" s="280"/>
      <c r="N76" s="281"/>
    </row>
    <row r="77" spans="1:14" ht="15">
      <c r="A77" s="5" t="s">
        <v>266</v>
      </c>
      <c r="B77" s="287"/>
      <c r="C77" s="290"/>
      <c r="D77" s="293"/>
      <c r="E77" s="296"/>
      <c r="F77" s="287"/>
      <c r="G77" s="290"/>
      <c r="H77" s="299"/>
      <c r="I77" s="302"/>
      <c r="J77" s="304"/>
      <c r="K77" s="278"/>
      <c r="L77" s="279"/>
      <c r="M77" s="280"/>
      <c r="N77" s="281"/>
    </row>
    <row r="78" spans="1:14" ht="15">
      <c r="A78" s="5" t="s">
        <v>266</v>
      </c>
      <c r="B78" s="287"/>
      <c r="C78" s="290"/>
      <c r="D78" s="293"/>
      <c r="E78" s="296"/>
      <c r="F78" s="287"/>
      <c r="G78" s="290"/>
      <c r="H78" s="299"/>
      <c r="I78" s="302"/>
      <c r="J78" s="304"/>
      <c r="K78" s="278"/>
      <c r="L78" s="279"/>
      <c r="M78" s="280"/>
      <c r="N78" s="281"/>
    </row>
    <row r="79" spans="1:14" ht="15">
      <c r="A79" s="5" t="s">
        <v>44</v>
      </c>
      <c r="B79" s="287"/>
      <c r="C79" s="290"/>
      <c r="D79" s="293"/>
      <c r="E79" s="296"/>
      <c r="F79" s="287"/>
      <c r="G79" s="290"/>
      <c r="H79" s="299"/>
      <c r="I79" s="302"/>
      <c r="J79" s="304"/>
      <c r="K79" s="278"/>
      <c r="L79" s="279"/>
      <c r="M79" s="280"/>
      <c r="N79" s="281"/>
    </row>
    <row r="80" spans="1:14" ht="15">
      <c r="A80" s="24" t="s">
        <v>266</v>
      </c>
      <c r="B80" s="287"/>
      <c r="C80" s="290"/>
      <c r="D80" s="293"/>
      <c r="E80" s="296"/>
      <c r="F80" s="287"/>
      <c r="G80" s="290"/>
      <c r="H80" s="299"/>
      <c r="I80" s="302"/>
      <c r="J80" s="304"/>
      <c r="K80" s="278"/>
      <c r="L80" s="279"/>
      <c r="M80" s="280"/>
      <c r="N80" s="281"/>
    </row>
    <row r="81" spans="1:14" ht="15">
      <c r="A81" s="5" t="s">
        <v>44</v>
      </c>
      <c r="B81" s="287"/>
      <c r="C81" s="290"/>
      <c r="D81" s="293"/>
      <c r="E81" s="296"/>
      <c r="F81" s="287"/>
      <c r="G81" s="290"/>
      <c r="H81" s="299"/>
      <c r="I81" s="302"/>
      <c r="J81" s="304"/>
      <c r="K81" s="278"/>
      <c r="L81" s="279"/>
      <c r="M81" s="280"/>
      <c r="N81" s="281"/>
    </row>
    <row r="82" spans="1:14" ht="15">
      <c r="A82" s="5" t="s">
        <v>44</v>
      </c>
      <c r="B82" s="287"/>
      <c r="C82" s="290"/>
      <c r="D82" s="293"/>
      <c r="E82" s="296"/>
      <c r="F82" s="287"/>
      <c r="G82" s="290"/>
      <c r="H82" s="299"/>
      <c r="I82" s="302"/>
      <c r="J82" s="304"/>
      <c r="K82" s="278"/>
      <c r="L82" s="279"/>
      <c r="M82" s="280"/>
      <c r="N82" s="281"/>
    </row>
    <row r="83" spans="1:255" s="11" customFormat="1" ht="15">
      <c r="A83" s="5" t="s">
        <v>44</v>
      </c>
      <c r="B83" s="287"/>
      <c r="C83" s="290"/>
      <c r="D83" s="293"/>
      <c r="E83" s="296"/>
      <c r="F83" s="287"/>
      <c r="G83" s="290"/>
      <c r="H83" s="299"/>
      <c r="I83" s="302"/>
      <c r="J83" s="304"/>
      <c r="K83" s="278"/>
      <c r="L83" s="279"/>
      <c r="M83" s="280"/>
      <c r="N83" s="281"/>
      <c r="O83" s="120"/>
      <c r="P83" s="121"/>
      <c r="Q83" s="122"/>
      <c r="R83" s="120"/>
      <c r="S83" s="123"/>
      <c r="T83" s="124"/>
      <c r="U83" s="122"/>
      <c r="V83" s="120"/>
      <c r="W83" s="120"/>
      <c r="X83" s="121"/>
      <c r="Y83" s="122"/>
      <c r="Z83" s="120"/>
      <c r="AA83" s="123"/>
      <c r="AB83" s="124"/>
      <c r="AC83" s="122"/>
      <c r="AD83" s="120"/>
      <c r="AE83" s="120"/>
      <c r="AF83" s="121"/>
      <c r="AG83" s="122"/>
      <c r="AH83" s="120"/>
      <c r="AI83" s="123"/>
      <c r="AJ83" s="124"/>
      <c r="AK83" s="118"/>
      <c r="AL83" s="108"/>
      <c r="AM83" s="108"/>
      <c r="AN83" s="5"/>
      <c r="AO83" s="112"/>
      <c r="AP83" s="108"/>
      <c r="AQ83" s="111"/>
      <c r="AR83" s="43"/>
      <c r="AS83" s="112"/>
      <c r="AT83" s="108"/>
      <c r="AU83" s="108"/>
      <c r="AV83" s="5"/>
      <c r="AW83" s="112"/>
      <c r="AX83" s="108"/>
      <c r="AY83" s="111"/>
      <c r="AZ83" s="43"/>
      <c r="BA83" s="112"/>
      <c r="BB83" s="108"/>
      <c r="BC83" s="108"/>
      <c r="BD83" s="5"/>
      <c r="BE83" s="112"/>
      <c r="BF83" s="108"/>
      <c r="BG83" s="111"/>
      <c r="BH83" s="43"/>
      <c r="BI83" s="112"/>
      <c r="BJ83" s="108"/>
      <c r="BK83" s="108"/>
      <c r="BL83" s="5"/>
      <c r="BM83" s="112"/>
      <c r="BN83" s="108"/>
      <c r="BO83" s="111"/>
      <c r="BP83" s="43"/>
      <c r="BQ83" s="112"/>
      <c r="BR83" s="108"/>
      <c r="BS83" s="108"/>
      <c r="BT83" s="5"/>
      <c r="BU83" s="112"/>
      <c r="BV83" s="108"/>
      <c r="BW83" s="111"/>
      <c r="BX83" s="43"/>
      <c r="BY83" s="112"/>
      <c r="BZ83" s="108"/>
      <c r="CA83" s="108"/>
      <c r="CB83" s="5"/>
      <c r="CC83" s="112"/>
      <c r="CD83" s="108"/>
      <c r="CE83" s="111"/>
      <c r="CF83" s="43"/>
      <c r="CG83" s="112"/>
      <c r="CH83" s="108"/>
      <c r="CI83" s="108"/>
      <c r="CJ83" s="5"/>
      <c r="CK83" s="112"/>
      <c r="CL83" s="108"/>
      <c r="CM83" s="111"/>
      <c r="CN83" s="43"/>
      <c r="CO83" s="112"/>
      <c r="CP83" s="108"/>
      <c r="CQ83" s="108"/>
      <c r="CR83" s="5"/>
      <c r="CS83" s="112"/>
      <c r="CT83" s="108"/>
      <c r="CU83" s="111"/>
      <c r="CV83" s="43"/>
      <c r="CW83" s="112"/>
      <c r="CX83" s="108"/>
      <c r="CY83" s="108"/>
      <c r="CZ83" s="5"/>
      <c r="DA83" s="112"/>
      <c r="DB83" s="108"/>
      <c r="DC83" s="111"/>
      <c r="DD83" s="43"/>
      <c r="DE83" s="112"/>
      <c r="DF83" s="108"/>
      <c r="DG83" s="108"/>
      <c r="DH83" s="5"/>
      <c r="DI83" s="112"/>
      <c r="DJ83" s="108"/>
      <c r="DK83" s="111"/>
      <c r="DL83" s="43"/>
      <c r="DM83" s="112"/>
      <c r="DN83" s="108"/>
      <c r="DO83" s="108"/>
      <c r="DP83" s="5"/>
      <c r="DQ83" s="112"/>
      <c r="DR83" s="108"/>
      <c r="DS83" s="111"/>
      <c r="DT83" s="43"/>
      <c r="DU83" s="112"/>
      <c r="DV83" s="108"/>
      <c r="DW83" s="108"/>
      <c r="DX83" s="5"/>
      <c r="DY83" s="112"/>
      <c r="DZ83" s="108"/>
      <c r="EA83" s="111"/>
      <c r="EB83" s="43"/>
      <c r="EC83" s="112"/>
      <c r="ED83" s="108"/>
      <c r="EE83" s="108"/>
      <c r="EF83" s="5"/>
      <c r="EG83" s="112"/>
      <c r="EH83" s="108"/>
      <c r="EI83" s="111"/>
      <c r="EJ83" s="43"/>
      <c r="EK83" s="112"/>
      <c r="EL83" s="108"/>
      <c r="EM83" s="108"/>
      <c r="EN83" s="5"/>
      <c r="EO83" s="112"/>
      <c r="EP83" s="108"/>
      <c r="EQ83" s="111"/>
      <c r="ER83" s="43"/>
      <c r="ES83" s="112"/>
      <c r="ET83" s="108"/>
      <c r="EU83" s="108"/>
      <c r="EV83" s="5"/>
      <c r="EW83" s="112"/>
      <c r="EX83" s="108"/>
      <c r="EY83" s="111"/>
      <c r="EZ83" s="43"/>
      <c r="FA83" s="112"/>
      <c r="FB83" s="108"/>
      <c r="FC83" s="108"/>
      <c r="FD83" s="5"/>
      <c r="FE83" s="112"/>
      <c r="FF83" s="108"/>
      <c r="FG83" s="111"/>
      <c r="FH83" s="43"/>
      <c r="FI83" s="112"/>
      <c r="FJ83" s="108"/>
      <c r="FK83" s="108"/>
      <c r="FL83" s="5"/>
      <c r="FM83" s="112"/>
      <c r="FN83" s="108"/>
      <c r="FO83" s="111"/>
      <c r="FP83" s="43"/>
      <c r="FQ83" s="112"/>
      <c r="FR83" s="108"/>
      <c r="FS83" s="108"/>
      <c r="FT83" s="5"/>
      <c r="FU83" s="112"/>
      <c r="FV83" s="108"/>
      <c r="FW83" s="111"/>
      <c r="FX83" s="43"/>
      <c r="FY83" s="112"/>
      <c r="FZ83" s="108"/>
      <c r="GA83" s="108"/>
      <c r="GB83" s="5"/>
      <c r="GC83" s="112"/>
      <c r="GD83" s="108"/>
      <c r="GE83" s="111"/>
      <c r="GF83" s="43"/>
      <c r="GG83" s="112"/>
      <c r="GH83" s="108"/>
      <c r="GI83" s="108"/>
      <c r="GJ83" s="5"/>
      <c r="GK83" s="112"/>
      <c r="GL83" s="108"/>
      <c r="GM83" s="111"/>
      <c r="GN83" s="43"/>
      <c r="GO83" s="112"/>
      <c r="GP83" s="108"/>
      <c r="GQ83" s="108"/>
      <c r="GR83" s="5"/>
      <c r="GS83" s="112"/>
      <c r="GT83" s="108"/>
      <c r="GU83" s="111"/>
      <c r="GV83" s="43"/>
      <c r="GW83" s="112"/>
      <c r="GX83" s="108"/>
      <c r="GY83" s="108"/>
      <c r="GZ83" s="5"/>
      <c r="HA83" s="112"/>
      <c r="HB83" s="108"/>
      <c r="HC83" s="111"/>
      <c r="HD83" s="43"/>
      <c r="HE83" s="112"/>
      <c r="HF83" s="108"/>
      <c r="HG83" s="108"/>
      <c r="HH83" s="5"/>
      <c r="HI83" s="112"/>
      <c r="HJ83" s="108"/>
      <c r="HK83" s="111"/>
      <c r="HL83" s="43"/>
      <c r="HM83" s="112"/>
      <c r="HN83" s="108"/>
      <c r="HO83" s="108"/>
      <c r="HP83" s="5"/>
      <c r="HQ83" s="112"/>
      <c r="HR83" s="108"/>
      <c r="HS83" s="111"/>
      <c r="HT83" s="43"/>
      <c r="HU83" s="112"/>
      <c r="HV83" s="108"/>
      <c r="HW83" s="108"/>
      <c r="HX83" s="5"/>
      <c r="HY83" s="112"/>
      <c r="HZ83" s="108"/>
      <c r="IA83" s="111"/>
      <c r="IB83" s="43"/>
      <c r="IC83" s="112"/>
      <c r="ID83" s="108"/>
      <c r="IE83" s="108"/>
      <c r="IF83" s="5"/>
      <c r="IG83" s="112"/>
      <c r="IH83" s="108"/>
      <c r="II83" s="111"/>
      <c r="IJ83" s="43"/>
      <c r="IK83" s="112"/>
      <c r="IL83" s="108"/>
      <c r="IM83" s="108"/>
      <c r="IN83" s="5"/>
      <c r="IO83" s="112"/>
      <c r="IP83" s="108"/>
      <c r="IQ83" s="111"/>
      <c r="IR83" s="43"/>
      <c r="IS83" s="112"/>
      <c r="IT83" s="108"/>
      <c r="IU83" s="108"/>
    </row>
    <row r="84" spans="1:37" s="107" customFormat="1" ht="15">
      <c r="A84" s="5" t="s">
        <v>218</v>
      </c>
      <c r="B84" s="287"/>
      <c r="C84" s="290"/>
      <c r="D84" s="293"/>
      <c r="E84" s="296"/>
      <c r="F84" s="287"/>
      <c r="G84" s="290"/>
      <c r="H84" s="299"/>
      <c r="I84" s="302"/>
      <c r="J84" s="304"/>
      <c r="K84" s="278"/>
      <c r="L84" s="279"/>
      <c r="M84" s="280"/>
      <c r="N84" s="28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9"/>
    </row>
    <row r="85" spans="1:14" s="11" customFormat="1" ht="15">
      <c r="A85" s="5" t="s">
        <v>177</v>
      </c>
      <c r="B85" s="287"/>
      <c r="C85" s="290"/>
      <c r="D85" s="293"/>
      <c r="E85" s="296"/>
      <c r="F85" s="287"/>
      <c r="G85" s="290"/>
      <c r="H85" s="299"/>
      <c r="I85" s="302"/>
      <c r="J85" s="304"/>
      <c r="K85" s="278"/>
      <c r="L85" s="279"/>
      <c r="M85" s="280"/>
      <c r="N85" s="281"/>
    </row>
    <row r="86" spans="1:14" s="11" customFormat="1" ht="15">
      <c r="A86" s="5" t="s">
        <v>65</v>
      </c>
      <c r="B86" s="287"/>
      <c r="C86" s="290"/>
      <c r="D86" s="293"/>
      <c r="E86" s="296"/>
      <c r="F86" s="287"/>
      <c r="G86" s="290"/>
      <c r="H86" s="299"/>
      <c r="I86" s="302"/>
      <c r="J86" s="304"/>
      <c r="K86" s="278"/>
      <c r="L86" s="279"/>
      <c r="M86" s="280"/>
      <c r="N86" s="281"/>
    </row>
    <row r="87" spans="1:14" s="11" customFormat="1" ht="15">
      <c r="A87" s="5" t="s">
        <v>71</v>
      </c>
      <c r="B87" s="287"/>
      <c r="C87" s="290"/>
      <c r="D87" s="293"/>
      <c r="E87" s="296"/>
      <c r="F87" s="287"/>
      <c r="G87" s="290"/>
      <c r="H87" s="299"/>
      <c r="I87" s="302"/>
      <c r="J87" s="304"/>
      <c r="K87" s="278"/>
      <c r="L87" s="279"/>
      <c r="M87" s="280"/>
      <c r="N87" s="281"/>
    </row>
    <row r="88" spans="1:14" s="11" customFormat="1" ht="15">
      <c r="A88" s="113" t="s">
        <v>217</v>
      </c>
      <c r="B88" s="287"/>
      <c r="C88" s="290"/>
      <c r="D88" s="293"/>
      <c r="E88" s="296"/>
      <c r="F88" s="287"/>
      <c r="G88" s="290"/>
      <c r="H88" s="299"/>
      <c r="I88" s="302"/>
      <c r="J88" s="304"/>
      <c r="K88" s="278"/>
      <c r="L88" s="279"/>
      <c r="M88" s="280"/>
      <c r="N88" s="281"/>
    </row>
    <row r="89" spans="1:14" ht="15" customHeight="1">
      <c r="A89" s="106" t="s">
        <v>266</v>
      </c>
      <c r="B89" s="287"/>
      <c r="C89" s="290"/>
      <c r="D89" s="293"/>
      <c r="E89" s="296"/>
      <c r="F89" s="287"/>
      <c r="G89" s="290"/>
      <c r="H89" s="299"/>
      <c r="I89" s="302"/>
      <c r="J89" s="304"/>
      <c r="K89" s="278"/>
      <c r="L89" s="279"/>
      <c r="M89" s="280"/>
      <c r="N89" s="281"/>
    </row>
    <row r="90" spans="1:14" ht="15" customHeight="1">
      <c r="A90" s="5" t="s">
        <v>266</v>
      </c>
      <c r="B90" s="287"/>
      <c r="C90" s="290"/>
      <c r="D90" s="293"/>
      <c r="E90" s="296"/>
      <c r="F90" s="287"/>
      <c r="G90" s="290"/>
      <c r="H90" s="299"/>
      <c r="I90" s="302"/>
      <c r="J90" s="304"/>
      <c r="K90" s="278"/>
      <c r="L90" s="279"/>
      <c r="M90" s="280"/>
      <c r="N90" s="281"/>
    </row>
    <row r="91" spans="1:14" ht="40.5" customHeight="1">
      <c r="A91" s="5" t="s">
        <v>148</v>
      </c>
      <c r="B91" s="287"/>
      <c r="C91" s="290"/>
      <c r="D91" s="293"/>
      <c r="E91" s="296"/>
      <c r="F91" s="287"/>
      <c r="G91" s="290"/>
      <c r="H91" s="299"/>
      <c r="I91" s="302"/>
      <c r="J91" s="304"/>
      <c r="K91" s="278"/>
      <c r="L91" s="279"/>
      <c r="M91" s="280"/>
      <c r="N91" s="281"/>
    </row>
    <row r="92" spans="1:14" ht="15" customHeight="1">
      <c r="A92" s="24" t="s">
        <v>162</v>
      </c>
      <c r="B92" s="287"/>
      <c r="C92" s="290"/>
      <c r="D92" s="293"/>
      <c r="E92" s="296"/>
      <c r="F92" s="287"/>
      <c r="G92" s="290"/>
      <c r="H92" s="299"/>
      <c r="I92" s="302"/>
      <c r="J92" s="304"/>
      <c r="K92" s="278"/>
      <c r="L92" s="279"/>
      <c r="M92" s="280"/>
      <c r="N92" s="281"/>
    </row>
    <row r="93" spans="1:14" ht="15" customHeight="1">
      <c r="A93" s="5" t="s">
        <v>167</v>
      </c>
      <c r="B93" s="287"/>
      <c r="C93" s="290"/>
      <c r="D93" s="293"/>
      <c r="E93" s="296"/>
      <c r="F93" s="287"/>
      <c r="G93" s="290"/>
      <c r="H93" s="299"/>
      <c r="I93" s="302"/>
      <c r="J93" s="304"/>
      <c r="K93" s="278"/>
      <c r="L93" s="279"/>
      <c r="M93" s="280"/>
      <c r="N93" s="281"/>
    </row>
    <row r="94" spans="1:14" ht="15" customHeight="1">
      <c r="A94" s="5" t="s">
        <v>167</v>
      </c>
      <c r="B94" s="287"/>
      <c r="C94" s="290"/>
      <c r="D94" s="293"/>
      <c r="E94" s="296"/>
      <c r="F94" s="287"/>
      <c r="G94" s="290"/>
      <c r="H94" s="299"/>
      <c r="I94" s="302"/>
      <c r="J94" s="304"/>
      <c r="K94" s="278"/>
      <c r="L94" s="279"/>
      <c r="M94" s="280"/>
      <c r="N94" s="281"/>
    </row>
    <row r="95" spans="1:14" ht="15" customHeight="1">
      <c r="A95" s="5" t="s">
        <v>167</v>
      </c>
      <c r="B95" s="287"/>
      <c r="C95" s="290"/>
      <c r="D95" s="293"/>
      <c r="E95" s="296"/>
      <c r="F95" s="287"/>
      <c r="G95" s="290"/>
      <c r="H95" s="299"/>
      <c r="I95" s="302"/>
      <c r="J95" s="304"/>
      <c r="K95" s="278"/>
      <c r="L95" s="279"/>
      <c r="M95" s="280"/>
      <c r="N95" s="281"/>
    </row>
    <row r="96" spans="1:14" ht="15" customHeight="1">
      <c r="A96" s="5" t="s">
        <v>167</v>
      </c>
      <c r="B96" s="287"/>
      <c r="C96" s="290"/>
      <c r="D96" s="293"/>
      <c r="E96" s="296"/>
      <c r="F96" s="287"/>
      <c r="G96" s="290"/>
      <c r="H96" s="299"/>
      <c r="I96" s="302"/>
      <c r="J96" s="304"/>
      <c r="K96" s="278"/>
      <c r="L96" s="279"/>
      <c r="M96" s="280"/>
      <c r="N96" s="281"/>
    </row>
    <row r="97" spans="1:14" ht="15" customHeight="1">
      <c r="A97" s="5" t="s">
        <v>167</v>
      </c>
      <c r="B97" s="287"/>
      <c r="C97" s="290"/>
      <c r="D97" s="293"/>
      <c r="E97" s="296"/>
      <c r="F97" s="287"/>
      <c r="G97" s="290"/>
      <c r="H97" s="299"/>
      <c r="I97" s="302"/>
      <c r="J97" s="304"/>
      <c r="K97" s="278"/>
      <c r="L97" s="279"/>
      <c r="M97" s="280"/>
      <c r="N97" s="281"/>
    </row>
    <row r="98" spans="1:14" ht="15" customHeight="1">
      <c r="A98" s="5" t="s">
        <v>167</v>
      </c>
      <c r="B98" s="287"/>
      <c r="C98" s="290"/>
      <c r="D98" s="293"/>
      <c r="E98" s="296"/>
      <c r="F98" s="287"/>
      <c r="G98" s="290"/>
      <c r="H98" s="299"/>
      <c r="I98" s="302"/>
      <c r="J98" s="304"/>
      <c r="K98" s="278"/>
      <c r="L98" s="279"/>
      <c r="M98" s="280"/>
      <c r="N98" s="281"/>
    </row>
    <row r="99" spans="1:14" ht="15" customHeight="1">
      <c r="A99" s="5" t="s">
        <v>165</v>
      </c>
      <c r="B99" s="287"/>
      <c r="C99" s="290"/>
      <c r="D99" s="293"/>
      <c r="E99" s="296"/>
      <c r="F99" s="287"/>
      <c r="G99" s="290"/>
      <c r="H99" s="299"/>
      <c r="I99" s="302"/>
      <c r="J99" s="304"/>
      <c r="K99" s="278"/>
      <c r="L99" s="279"/>
      <c r="M99" s="280"/>
      <c r="N99" s="281"/>
    </row>
    <row r="100" spans="1:14" ht="15" customHeight="1">
      <c r="A100" s="24" t="s">
        <v>162</v>
      </c>
      <c r="B100" s="287"/>
      <c r="C100" s="290"/>
      <c r="D100" s="293"/>
      <c r="E100" s="296"/>
      <c r="F100" s="287"/>
      <c r="G100" s="290"/>
      <c r="H100" s="299"/>
      <c r="I100" s="302"/>
      <c r="J100" s="304"/>
      <c r="K100" s="278"/>
      <c r="L100" s="279"/>
      <c r="M100" s="280"/>
      <c r="N100" s="281"/>
    </row>
    <row r="101" spans="1:14" ht="15" customHeight="1">
      <c r="A101" s="5" t="s">
        <v>176</v>
      </c>
      <c r="B101" s="287"/>
      <c r="C101" s="290"/>
      <c r="D101" s="293"/>
      <c r="E101" s="296"/>
      <c r="F101" s="287"/>
      <c r="G101" s="290"/>
      <c r="H101" s="299"/>
      <c r="I101" s="302"/>
      <c r="J101" s="304"/>
      <c r="K101" s="278"/>
      <c r="L101" s="279"/>
      <c r="M101" s="280"/>
      <c r="N101" s="281"/>
    </row>
    <row r="102" spans="1:14" ht="15" customHeight="1">
      <c r="A102" s="5" t="s">
        <v>69</v>
      </c>
      <c r="B102" s="287"/>
      <c r="C102" s="290"/>
      <c r="D102" s="293"/>
      <c r="E102" s="296"/>
      <c r="F102" s="287"/>
      <c r="G102" s="290"/>
      <c r="H102" s="299"/>
      <c r="I102" s="302"/>
      <c r="J102" s="304"/>
      <c r="K102" s="278"/>
      <c r="L102" s="279"/>
      <c r="M102" s="280"/>
      <c r="N102" s="281"/>
    </row>
    <row r="103" spans="1:14" ht="15" customHeight="1">
      <c r="A103" s="5" t="s">
        <v>174</v>
      </c>
      <c r="B103" s="287"/>
      <c r="C103" s="290"/>
      <c r="D103" s="293"/>
      <c r="E103" s="296"/>
      <c r="F103" s="287"/>
      <c r="G103" s="290"/>
      <c r="H103" s="299"/>
      <c r="I103" s="302"/>
      <c r="J103" s="304"/>
      <c r="K103" s="278"/>
      <c r="L103" s="279"/>
      <c r="M103" s="280"/>
      <c r="N103" s="281"/>
    </row>
    <row r="104" spans="1:14" ht="15" customHeight="1">
      <c r="A104" s="5" t="s">
        <v>70</v>
      </c>
      <c r="B104" s="287"/>
      <c r="C104" s="290"/>
      <c r="D104" s="293"/>
      <c r="E104" s="296"/>
      <c r="F104" s="287"/>
      <c r="G104" s="290"/>
      <c r="H104" s="299"/>
      <c r="I104" s="302"/>
      <c r="J104" s="304"/>
      <c r="K104" s="278"/>
      <c r="L104" s="279"/>
      <c r="M104" s="280"/>
      <c r="N104" s="281"/>
    </row>
    <row r="105" spans="1:14" ht="15" customHeight="1">
      <c r="A105" s="5" t="s">
        <v>73</v>
      </c>
      <c r="B105" s="287"/>
      <c r="C105" s="290"/>
      <c r="D105" s="293"/>
      <c r="E105" s="296"/>
      <c r="F105" s="287"/>
      <c r="G105" s="290"/>
      <c r="H105" s="299"/>
      <c r="I105" s="302"/>
      <c r="J105" s="304"/>
      <c r="K105" s="278"/>
      <c r="L105" s="279"/>
      <c r="M105" s="280"/>
      <c r="N105" s="281"/>
    </row>
    <row r="106" spans="1:14" ht="15" customHeight="1">
      <c r="A106" s="5" t="s">
        <v>179</v>
      </c>
      <c r="B106" s="287"/>
      <c r="C106" s="290"/>
      <c r="D106" s="293"/>
      <c r="E106" s="296"/>
      <c r="F106" s="287"/>
      <c r="G106" s="290"/>
      <c r="H106" s="299"/>
      <c r="I106" s="302"/>
      <c r="J106" s="304"/>
      <c r="K106" s="278"/>
      <c r="L106" s="279"/>
      <c r="M106" s="280"/>
      <c r="N106" s="281"/>
    </row>
    <row r="107" spans="1:14" ht="15" customHeight="1">
      <c r="A107" s="5" t="s">
        <v>183</v>
      </c>
      <c r="B107" s="287"/>
      <c r="C107" s="290"/>
      <c r="D107" s="293"/>
      <c r="E107" s="296"/>
      <c r="F107" s="287"/>
      <c r="G107" s="290"/>
      <c r="H107" s="299"/>
      <c r="I107" s="302"/>
      <c r="J107" s="304"/>
      <c r="K107" s="278"/>
      <c r="L107" s="279"/>
      <c r="M107" s="280"/>
      <c r="N107" s="281"/>
    </row>
    <row r="108" spans="1:14" ht="15" customHeight="1">
      <c r="A108" s="5" t="s">
        <v>77</v>
      </c>
      <c r="B108" s="288"/>
      <c r="C108" s="291"/>
      <c r="D108" s="294"/>
      <c r="E108" s="297"/>
      <c r="F108" s="288"/>
      <c r="G108" s="291"/>
      <c r="H108" s="300"/>
      <c r="I108" s="303"/>
      <c r="J108" s="304"/>
      <c r="K108" s="278"/>
      <c r="L108" s="279"/>
      <c r="M108" s="280"/>
      <c r="N108" s="281"/>
    </row>
    <row r="109" spans="1:14" ht="27" customHeight="1">
      <c r="A109" s="29" t="s">
        <v>76</v>
      </c>
      <c r="B109" s="28"/>
      <c r="C109" s="28"/>
      <c r="D109" s="28"/>
      <c r="E109" s="28"/>
      <c r="F109" s="28"/>
      <c r="G109" s="28"/>
      <c r="H109" s="28"/>
      <c r="I109" s="128">
        <f>SUM(I26:I108)</f>
        <v>14099.800000000001</v>
      </c>
      <c r="J109" s="28"/>
      <c r="K109" s="28"/>
      <c r="L109" s="28"/>
      <c r="M109" s="28"/>
      <c r="N109" s="30"/>
    </row>
    <row r="110" spans="1:14" ht="42.75" customHeight="1">
      <c r="A110" s="31"/>
      <c r="B110" s="32"/>
      <c r="C110" s="32"/>
      <c r="D110" s="32"/>
      <c r="E110" s="32"/>
      <c r="F110" s="32"/>
      <c r="G110" s="32"/>
      <c r="H110" s="32"/>
      <c r="I110" s="33"/>
      <c r="J110" s="32"/>
      <c r="K110" s="32"/>
      <c r="L110" s="32"/>
      <c r="M110" s="32"/>
      <c r="N110" s="34"/>
    </row>
    <row r="111" spans="1:14" ht="45" customHeight="1">
      <c r="A111" s="35"/>
      <c r="B111" s="36"/>
      <c r="C111" s="34"/>
      <c r="D111" s="34"/>
      <c r="E111" s="34"/>
      <c r="F111" s="34"/>
      <c r="G111" s="34"/>
      <c r="H111" s="282" t="s">
        <v>213</v>
      </c>
      <c r="I111" s="282"/>
      <c r="J111" s="129">
        <f>I74</f>
        <v>2000</v>
      </c>
      <c r="K111" s="34"/>
      <c r="L111" s="36"/>
      <c r="M111" s="36"/>
      <c r="N111" s="36"/>
    </row>
    <row r="112" spans="1:14" ht="42.75" customHeight="1">
      <c r="A112" s="35"/>
      <c r="B112" s="36"/>
      <c r="C112" s="34"/>
      <c r="D112" s="34"/>
      <c r="E112" s="34"/>
      <c r="F112" s="34"/>
      <c r="G112" s="34"/>
      <c r="H112" s="282" t="s">
        <v>133</v>
      </c>
      <c r="I112" s="282"/>
      <c r="J112" s="129">
        <f>I109*10%</f>
        <v>1409.9800000000002</v>
      </c>
      <c r="K112" s="34"/>
      <c r="L112" s="36"/>
      <c r="M112" s="36"/>
      <c r="N112" s="34"/>
    </row>
    <row r="113" spans="1:14" ht="28.5">
      <c r="A113" s="37" t="s">
        <v>115</v>
      </c>
      <c r="B113" s="8"/>
      <c r="C113" s="8"/>
      <c r="D113" s="277" t="s">
        <v>116</v>
      </c>
      <c r="E113" s="277"/>
      <c r="F113" s="8"/>
      <c r="G113" s="8"/>
      <c r="H113" s="8"/>
      <c r="I113" s="10"/>
      <c r="J113" s="8"/>
      <c r="K113" s="8"/>
      <c r="L113" s="8"/>
      <c r="M113" s="38"/>
      <c r="N113" s="8"/>
    </row>
    <row r="114" spans="1:14" ht="14.25">
      <c r="A114" s="8"/>
      <c r="B114" s="8"/>
      <c r="C114" s="8"/>
      <c r="D114" s="8"/>
      <c r="E114" s="8"/>
      <c r="F114" s="8"/>
      <c r="G114" s="8"/>
      <c r="H114" s="8"/>
      <c r="I114" s="10"/>
      <c r="J114" s="8"/>
      <c r="K114" s="8"/>
      <c r="L114" s="8"/>
      <c r="M114" s="8"/>
      <c r="N114" s="8"/>
    </row>
    <row r="115" spans="1:14" ht="14.25">
      <c r="A115" s="8"/>
      <c r="B115" s="8"/>
      <c r="C115" s="8"/>
      <c r="D115" s="8"/>
      <c r="E115" s="8"/>
      <c r="F115" s="8"/>
      <c r="G115" s="8"/>
      <c r="H115" s="8"/>
      <c r="I115" s="10"/>
      <c r="J115" s="8"/>
      <c r="K115" s="8"/>
      <c r="L115" s="8"/>
      <c r="M115" s="38"/>
      <c r="N115" s="8"/>
    </row>
    <row r="116" spans="1:14" ht="14.25">
      <c r="A116" s="8"/>
      <c r="B116" s="8"/>
      <c r="C116" s="8"/>
      <c r="D116" s="8"/>
      <c r="E116" s="8"/>
      <c r="F116" s="8"/>
      <c r="G116" s="8"/>
      <c r="H116" s="8"/>
      <c r="I116" s="10"/>
      <c r="J116" s="8"/>
      <c r="K116" s="8"/>
      <c r="L116" s="8"/>
      <c r="M116" s="8"/>
      <c r="N116" s="8"/>
    </row>
    <row r="117" spans="1:14" ht="14.25">
      <c r="A117" s="8" t="s">
        <v>215</v>
      </c>
      <c r="B117" s="8"/>
      <c r="C117" s="8"/>
      <c r="D117" s="277" t="s">
        <v>216</v>
      </c>
      <c r="E117" s="277"/>
      <c r="F117" s="8"/>
      <c r="G117" s="8"/>
      <c r="H117" s="8"/>
      <c r="I117" s="10"/>
      <c r="J117" s="8"/>
      <c r="K117" s="38"/>
      <c r="L117" s="8"/>
      <c r="M117" s="8"/>
      <c r="N117" s="8"/>
    </row>
    <row r="118" spans="1:14" ht="14.25">
      <c r="A118" s="8"/>
      <c r="B118" s="8"/>
      <c r="C118" s="8"/>
      <c r="D118" s="8"/>
      <c r="E118" s="8"/>
      <c r="F118" s="8"/>
      <c r="G118" s="8"/>
      <c r="H118" s="8"/>
      <c r="I118" s="10"/>
      <c r="J118" s="8"/>
      <c r="K118" s="8"/>
      <c r="L118" s="8"/>
      <c r="M118" s="8"/>
      <c r="N118" s="8"/>
    </row>
    <row r="119" spans="1:14" ht="14.25">
      <c r="A119" s="8"/>
      <c r="B119" s="8"/>
      <c r="C119" s="8"/>
      <c r="D119" s="8"/>
      <c r="E119" s="8"/>
      <c r="F119" s="8"/>
      <c r="G119" s="8"/>
      <c r="H119" s="8"/>
      <c r="I119" s="10"/>
      <c r="J119" s="8"/>
      <c r="K119" s="8"/>
      <c r="L119" s="8"/>
      <c r="M119" s="8"/>
      <c r="N119" s="8"/>
    </row>
    <row r="120" spans="1:14" ht="15">
      <c r="A120" s="27" t="s">
        <v>212</v>
      </c>
      <c r="B120" s="27"/>
      <c r="C120" s="8"/>
      <c r="D120" s="8"/>
      <c r="E120" s="8"/>
      <c r="F120" s="8"/>
      <c r="G120" s="8"/>
      <c r="H120" s="8"/>
      <c r="I120" s="10"/>
      <c r="J120" s="8"/>
      <c r="K120" s="8"/>
      <c r="L120" s="8"/>
      <c r="M120" s="8"/>
      <c r="N120" s="8"/>
    </row>
    <row r="121" spans="1:14" ht="14.25">
      <c r="A121" s="8"/>
      <c r="B121" s="8"/>
      <c r="C121" s="8"/>
      <c r="D121" s="8"/>
      <c r="E121" s="8"/>
      <c r="F121" s="8"/>
      <c r="G121" s="8"/>
      <c r="H121" s="8"/>
      <c r="I121" s="10"/>
      <c r="J121" s="8"/>
      <c r="K121" s="8"/>
      <c r="L121" s="8"/>
      <c r="M121" s="8"/>
      <c r="N121" s="8"/>
    </row>
    <row r="122" spans="1:14" ht="14.25">
      <c r="A122" s="8"/>
      <c r="B122" s="8"/>
      <c r="C122" s="8"/>
      <c r="D122" s="8"/>
      <c r="E122" s="8"/>
      <c r="F122" s="8"/>
      <c r="G122" s="8"/>
      <c r="H122" s="8"/>
      <c r="I122" s="10"/>
      <c r="J122" s="8"/>
      <c r="K122" s="8"/>
      <c r="L122" s="8"/>
      <c r="M122" s="8"/>
      <c r="N122" s="8"/>
    </row>
    <row r="123" spans="1:14" ht="15">
      <c r="A123" s="27"/>
      <c r="B123" s="27"/>
      <c r="C123" s="27"/>
      <c r="D123" s="27"/>
      <c r="E123" s="27"/>
      <c r="F123" s="27"/>
      <c r="G123" s="27"/>
      <c r="H123" s="27"/>
      <c r="I123" s="39"/>
      <c r="J123" s="27"/>
      <c r="K123" s="27"/>
      <c r="L123" s="27"/>
      <c r="M123" s="27"/>
      <c r="N123" s="27"/>
    </row>
  </sheetData>
  <sheetProtection/>
  <mergeCells count="42">
    <mergeCell ref="J15:J23"/>
    <mergeCell ref="C13:C23"/>
    <mergeCell ref="D13:L13"/>
    <mergeCell ref="K74:K108"/>
    <mergeCell ref="A13:A23"/>
    <mergeCell ref="D15:D23"/>
    <mergeCell ref="P7:W7"/>
    <mergeCell ref="P8:W8"/>
    <mergeCell ref="P9:W9"/>
    <mergeCell ref="A25:N25"/>
    <mergeCell ref="B13:B23"/>
    <mergeCell ref="N74:N108"/>
    <mergeCell ref="C74:C108"/>
    <mergeCell ref="I15:I23"/>
    <mergeCell ref="H74:H108"/>
    <mergeCell ref="J74:J108"/>
    <mergeCell ref="D113:E113"/>
    <mergeCell ref="G74:G108"/>
    <mergeCell ref="A6:H6"/>
    <mergeCell ref="A7:H7"/>
    <mergeCell ref="A8:H8"/>
    <mergeCell ref="A9:H9"/>
    <mergeCell ref="A10:H10"/>
    <mergeCell ref="H15:H23"/>
    <mergeCell ref="B74:B108"/>
    <mergeCell ref="D117:E117"/>
    <mergeCell ref="H112:I112"/>
    <mergeCell ref="E15:E23"/>
    <mergeCell ref="F15:F23"/>
    <mergeCell ref="G15:G23"/>
    <mergeCell ref="I74:I108"/>
    <mergeCell ref="F74:F108"/>
    <mergeCell ref="E74:E108"/>
    <mergeCell ref="H111:I111"/>
    <mergeCell ref="D74:D108"/>
    <mergeCell ref="N13:N23"/>
    <mergeCell ref="K14:L14"/>
    <mergeCell ref="M13:M23"/>
    <mergeCell ref="K15:K23"/>
    <mergeCell ref="L15:L23"/>
    <mergeCell ref="L74:L108"/>
    <mergeCell ref="M74:M108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</hyperlinks>
  <printOptions/>
  <pageMargins left="0.1968503937007874" right="0" top="0" bottom="0" header="0" footer="0"/>
  <pageSetup horizontalDpi="600" verticalDpi="600" orientation="landscape" paperSize="9" scale="55" r:id="rId3"/>
  <rowBreaks count="2" manualBreakCount="2">
    <brk id="38" max="13" man="1"/>
    <brk id="1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AR143"/>
  <sheetViews>
    <sheetView tabSelected="1" zoomScale="75" zoomScaleNormal="75" zoomScaleSheetLayoutView="50" workbookViewId="0" topLeftCell="A1">
      <selection activeCell="M1" sqref="M1"/>
    </sheetView>
  </sheetViews>
  <sheetFormatPr defaultColWidth="9.00390625" defaultRowHeight="12.75"/>
  <cols>
    <col min="1" max="1" width="44.75390625" style="138" customWidth="1"/>
    <col min="2" max="2" width="12.375" style="138" customWidth="1"/>
    <col min="3" max="3" width="11.75390625" style="138" customWidth="1"/>
    <col min="4" max="4" width="9.125" style="138" customWidth="1"/>
    <col min="5" max="5" width="18.375" style="138" customWidth="1"/>
    <col min="6" max="6" width="19.25390625" style="138" customWidth="1"/>
    <col min="7" max="7" width="14.00390625" style="138" customWidth="1"/>
    <col min="8" max="8" width="14.25390625" style="138" customWidth="1"/>
    <col min="9" max="9" width="20.625" style="250" customWidth="1"/>
    <col min="10" max="10" width="16.625" style="138" customWidth="1"/>
    <col min="11" max="11" width="18.125" style="138" customWidth="1"/>
    <col min="12" max="12" width="20.375" style="138" customWidth="1"/>
    <col min="13" max="13" width="30.875" style="138" customWidth="1"/>
    <col min="14" max="14" width="22.25390625" style="138" customWidth="1"/>
    <col min="15" max="16384" width="9.125" style="138" customWidth="1"/>
  </cols>
  <sheetData>
    <row r="1" spans="4:23" ht="68.25" customHeight="1">
      <c r="D1" s="147"/>
      <c r="M1" s="438" t="s">
        <v>298</v>
      </c>
      <c r="P1" s="251"/>
      <c r="Q1" s="251"/>
      <c r="R1" s="251"/>
      <c r="S1" s="252"/>
      <c r="T1" s="251"/>
      <c r="U1" s="251"/>
      <c r="V1" s="251"/>
      <c r="W1" s="251"/>
    </row>
    <row r="2" spans="4:23" ht="15.75">
      <c r="D2" s="147" t="s">
        <v>140</v>
      </c>
      <c r="P2" s="251"/>
      <c r="Q2" s="251"/>
      <c r="R2" s="251"/>
      <c r="S2" s="253"/>
      <c r="T2" s="251"/>
      <c r="U2" s="251"/>
      <c r="V2" s="251"/>
      <c r="W2" s="251"/>
    </row>
    <row r="3" spans="4:23" ht="15.75">
      <c r="D3" s="147" t="s">
        <v>0</v>
      </c>
      <c r="P3" s="251"/>
      <c r="Q3" s="251"/>
      <c r="R3" s="251"/>
      <c r="S3" s="253"/>
      <c r="T3" s="251"/>
      <c r="U3" s="251"/>
      <c r="V3" s="251"/>
      <c r="W3" s="251"/>
    </row>
    <row r="4" spans="4:23" ht="15.75">
      <c r="D4" s="147" t="s">
        <v>288</v>
      </c>
      <c r="P4" s="251"/>
      <c r="Q4" s="251"/>
      <c r="R4" s="251"/>
      <c r="S4" s="253"/>
      <c r="T4" s="251"/>
      <c r="U4" s="251"/>
      <c r="V4" s="251"/>
      <c r="W4" s="251"/>
    </row>
    <row r="5" spans="4:23" ht="9" customHeight="1">
      <c r="D5" s="148"/>
      <c r="P5" s="251"/>
      <c r="Q5" s="251"/>
      <c r="R5" s="251"/>
      <c r="S5" s="253"/>
      <c r="T5" s="251"/>
      <c r="U5" s="251"/>
      <c r="V5" s="251"/>
      <c r="W5" s="251"/>
    </row>
    <row r="6" spans="1:23" ht="38.25" customHeight="1">
      <c r="A6" s="333" t="s">
        <v>285</v>
      </c>
      <c r="B6" s="334"/>
      <c r="C6" s="334"/>
      <c r="D6" s="334"/>
      <c r="E6" s="334"/>
      <c r="F6" s="334"/>
      <c r="G6" s="334"/>
      <c r="H6" s="334"/>
      <c r="P6" s="251"/>
      <c r="Q6" s="251"/>
      <c r="R6" s="251"/>
      <c r="S6" s="255"/>
      <c r="T6" s="251"/>
      <c r="U6" s="251"/>
      <c r="V6" s="251"/>
      <c r="W6" s="251"/>
    </row>
    <row r="7" spans="1:23" ht="58.5" customHeight="1">
      <c r="A7" s="328" t="s">
        <v>287</v>
      </c>
      <c r="B7" s="329"/>
      <c r="C7" s="329"/>
      <c r="D7" s="329"/>
      <c r="E7" s="329"/>
      <c r="F7" s="329"/>
      <c r="G7" s="329"/>
      <c r="H7" s="330"/>
      <c r="P7" s="326"/>
      <c r="Q7" s="327"/>
      <c r="R7" s="327"/>
      <c r="S7" s="327"/>
      <c r="T7" s="327"/>
      <c r="U7" s="327"/>
      <c r="V7" s="327"/>
      <c r="W7" s="327"/>
    </row>
    <row r="8" spans="1:23" ht="20.25" customHeight="1">
      <c r="A8" s="328" t="s">
        <v>103</v>
      </c>
      <c r="B8" s="329"/>
      <c r="C8" s="329"/>
      <c r="D8" s="329"/>
      <c r="E8" s="329"/>
      <c r="F8" s="329"/>
      <c r="G8" s="329"/>
      <c r="H8" s="330"/>
      <c r="P8" s="326"/>
      <c r="Q8" s="327"/>
      <c r="R8" s="327"/>
      <c r="S8" s="327"/>
      <c r="T8" s="327"/>
      <c r="U8" s="327"/>
      <c r="V8" s="327"/>
      <c r="W8" s="327"/>
    </row>
    <row r="9" spans="1:23" ht="20.25" customHeight="1">
      <c r="A9" s="328" t="s">
        <v>104</v>
      </c>
      <c r="B9" s="329"/>
      <c r="C9" s="329"/>
      <c r="D9" s="329"/>
      <c r="E9" s="329"/>
      <c r="F9" s="329"/>
      <c r="G9" s="329"/>
      <c r="H9" s="330"/>
      <c r="P9" s="326"/>
      <c r="Q9" s="327"/>
      <c r="R9" s="327"/>
      <c r="S9" s="327"/>
      <c r="T9" s="327"/>
      <c r="U9" s="327"/>
      <c r="V9" s="327"/>
      <c r="W9" s="327"/>
    </row>
    <row r="10" spans="1:23" ht="20.25" customHeight="1">
      <c r="A10" s="328" t="s">
        <v>102</v>
      </c>
      <c r="B10" s="329"/>
      <c r="C10" s="329"/>
      <c r="D10" s="329"/>
      <c r="E10" s="329"/>
      <c r="F10" s="329"/>
      <c r="G10" s="329"/>
      <c r="H10" s="330"/>
      <c r="P10" s="256"/>
      <c r="Q10" s="257"/>
      <c r="R10" s="257"/>
      <c r="S10" s="257"/>
      <c r="T10" s="257"/>
      <c r="U10" s="257"/>
      <c r="V10" s="257"/>
      <c r="W10" s="257"/>
    </row>
    <row r="11" spans="1:23" ht="18" customHeight="1">
      <c r="A11" s="256"/>
      <c r="B11" s="257"/>
      <c r="C11" s="257"/>
      <c r="D11" s="257"/>
      <c r="E11" s="257"/>
      <c r="F11" s="257"/>
      <c r="G11" s="257"/>
      <c r="H11" s="257"/>
      <c r="P11" s="256"/>
      <c r="Q11" s="257"/>
      <c r="R11" s="257"/>
      <c r="S11" s="257"/>
      <c r="T11" s="257"/>
      <c r="U11" s="257"/>
      <c r="V11" s="257"/>
      <c r="W11" s="257"/>
    </row>
    <row r="12" ht="21" customHeight="1">
      <c r="A12" s="148"/>
    </row>
    <row r="13" spans="1:14" ht="19.5" customHeight="1">
      <c r="A13" s="331" t="s">
        <v>1</v>
      </c>
      <c r="B13" s="332" t="s">
        <v>2</v>
      </c>
      <c r="C13" s="332" t="s">
        <v>3</v>
      </c>
      <c r="D13" s="331" t="s">
        <v>4</v>
      </c>
      <c r="E13" s="331"/>
      <c r="F13" s="331"/>
      <c r="G13" s="331"/>
      <c r="H13" s="331"/>
      <c r="I13" s="331"/>
      <c r="J13" s="331"/>
      <c r="K13" s="331"/>
      <c r="L13" s="331"/>
      <c r="M13" s="331" t="s">
        <v>28</v>
      </c>
      <c r="N13" s="331" t="s">
        <v>27</v>
      </c>
    </row>
    <row r="14" spans="1:14" ht="36.75" customHeight="1">
      <c r="A14" s="331"/>
      <c r="B14" s="332"/>
      <c r="C14" s="332"/>
      <c r="D14" s="258"/>
      <c r="E14" s="258"/>
      <c r="F14" s="258"/>
      <c r="G14" s="258"/>
      <c r="H14" s="258"/>
      <c r="I14" s="260"/>
      <c r="J14" s="258"/>
      <c r="K14" s="331" t="s">
        <v>29</v>
      </c>
      <c r="L14" s="331"/>
      <c r="M14" s="331"/>
      <c r="N14" s="331"/>
    </row>
    <row r="15" spans="1:14" ht="129.75" customHeight="1">
      <c r="A15" s="331"/>
      <c r="B15" s="332"/>
      <c r="C15" s="332"/>
      <c r="D15" s="331" t="s">
        <v>26</v>
      </c>
      <c r="E15" s="149" t="s">
        <v>37</v>
      </c>
      <c r="F15" s="149" t="s">
        <v>36</v>
      </c>
      <c r="G15" s="149" t="s">
        <v>35</v>
      </c>
      <c r="H15" s="150" t="s">
        <v>34</v>
      </c>
      <c r="I15" s="152" t="s">
        <v>33</v>
      </c>
      <c r="J15" s="149" t="s">
        <v>30</v>
      </c>
      <c r="K15" s="149" t="s">
        <v>31</v>
      </c>
      <c r="L15" s="149" t="s">
        <v>32</v>
      </c>
      <c r="M15" s="331"/>
      <c r="N15" s="331"/>
    </row>
    <row r="16" spans="1:14" ht="13.5" customHeight="1" hidden="1">
      <c r="A16" s="331"/>
      <c r="B16" s="332"/>
      <c r="C16" s="332"/>
      <c r="D16" s="335"/>
      <c r="E16" s="258" t="s">
        <v>7</v>
      </c>
      <c r="F16" s="258" t="s">
        <v>8</v>
      </c>
      <c r="G16" s="258"/>
      <c r="H16" s="258"/>
      <c r="I16" s="260" t="s">
        <v>12</v>
      </c>
      <c r="J16" s="258" t="s">
        <v>15</v>
      </c>
      <c r="K16" s="331"/>
      <c r="L16" s="331"/>
      <c r="M16" s="254"/>
      <c r="N16" s="254"/>
    </row>
    <row r="17" spans="1:14" ht="13.5" customHeight="1" hidden="1">
      <c r="A17" s="331"/>
      <c r="B17" s="332"/>
      <c r="C17" s="332"/>
      <c r="D17" s="335"/>
      <c r="E17" s="258"/>
      <c r="F17" s="258" t="s">
        <v>9</v>
      </c>
      <c r="G17" s="258"/>
      <c r="H17" s="258"/>
      <c r="I17" s="260" t="s">
        <v>13</v>
      </c>
      <c r="J17" s="258" t="s">
        <v>16</v>
      </c>
      <c r="K17" s="331"/>
      <c r="L17" s="331"/>
      <c r="M17" s="254"/>
      <c r="N17" s="254"/>
    </row>
    <row r="18" spans="1:14" ht="13.5" customHeight="1" hidden="1">
      <c r="A18" s="331"/>
      <c r="B18" s="332"/>
      <c r="C18" s="332"/>
      <c r="D18" s="335"/>
      <c r="E18" s="258"/>
      <c r="F18" s="258" t="s">
        <v>10</v>
      </c>
      <c r="G18" s="258"/>
      <c r="H18" s="258"/>
      <c r="I18" s="260" t="s">
        <v>14</v>
      </c>
      <c r="J18" s="258" t="s">
        <v>17</v>
      </c>
      <c r="K18" s="331"/>
      <c r="L18" s="331"/>
      <c r="M18" s="254"/>
      <c r="N18" s="254"/>
    </row>
    <row r="19" spans="1:14" ht="33" customHeight="1" hidden="1">
      <c r="A19" s="331"/>
      <c r="B19" s="332"/>
      <c r="C19" s="332"/>
      <c r="D19" s="335"/>
      <c r="E19" s="258"/>
      <c r="F19" s="258" t="s">
        <v>11</v>
      </c>
      <c r="G19" s="258"/>
      <c r="H19" s="258"/>
      <c r="I19" s="260"/>
      <c r="J19" s="259" t="s">
        <v>18</v>
      </c>
      <c r="K19" s="258" t="s">
        <v>19</v>
      </c>
      <c r="L19" s="258" t="s">
        <v>22</v>
      </c>
      <c r="M19" s="254"/>
      <c r="N19" s="254"/>
    </row>
    <row r="20" spans="1:14" ht="15.75" hidden="1">
      <c r="A20" s="331"/>
      <c r="B20" s="332"/>
      <c r="C20" s="332"/>
      <c r="D20" s="258"/>
      <c r="E20" s="258"/>
      <c r="F20" s="258"/>
      <c r="G20" s="258"/>
      <c r="H20" s="258"/>
      <c r="I20" s="260"/>
      <c r="J20" s="258"/>
      <c r="K20" s="258" t="s">
        <v>5</v>
      </c>
      <c r="L20" s="258" t="s">
        <v>23</v>
      </c>
      <c r="M20" s="254"/>
      <c r="N20" s="254"/>
    </row>
    <row r="21" spans="1:14" ht="15.75" hidden="1">
      <c r="A21" s="331"/>
      <c r="B21" s="332"/>
      <c r="C21" s="332"/>
      <c r="D21" s="258"/>
      <c r="E21" s="258"/>
      <c r="F21" s="258"/>
      <c r="G21" s="258"/>
      <c r="H21" s="258"/>
      <c r="I21" s="260"/>
      <c r="J21" s="258"/>
      <c r="K21" s="258" t="s">
        <v>6</v>
      </c>
      <c r="L21" s="258" t="s">
        <v>15</v>
      </c>
      <c r="M21" s="254"/>
      <c r="N21" s="254"/>
    </row>
    <row r="22" spans="1:14" ht="15.75" hidden="1">
      <c r="A22" s="331"/>
      <c r="B22" s="332"/>
      <c r="C22" s="332"/>
      <c r="D22" s="258"/>
      <c r="E22" s="258"/>
      <c r="F22" s="258"/>
      <c r="G22" s="258"/>
      <c r="H22" s="258"/>
      <c r="I22" s="260"/>
      <c r="J22" s="258"/>
      <c r="K22" s="258" t="s">
        <v>20</v>
      </c>
      <c r="L22" s="258" t="s">
        <v>24</v>
      </c>
      <c r="M22" s="254"/>
      <c r="N22" s="254"/>
    </row>
    <row r="23" spans="1:14" ht="15.75" hidden="1">
      <c r="A23" s="331"/>
      <c r="B23" s="332"/>
      <c r="C23" s="332"/>
      <c r="D23" s="258"/>
      <c r="E23" s="258"/>
      <c r="F23" s="258"/>
      <c r="G23" s="258"/>
      <c r="H23" s="258"/>
      <c r="I23" s="260"/>
      <c r="J23" s="258"/>
      <c r="K23" s="258" t="s">
        <v>21</v>
      </c>
      <c r="L23" s="258" t="s">
        <v>25</v>
      </c>
      <c r="M23" s="254"/>
      <c r="N23" s="254"/>
    </row>
    <row r="24" spans="1:14" ht="14.25" customHeight="1">
      <c r="A24" s="258">
        <v>1</v>
      </c>
      <c r="B24" s="258">
        <v>2</v>
      </c>
      <c r="C24" s="258">
        <v>3</v>
      </c>
      <c r="D24" s="258">
        <v>4</v>
      </c>
      <c r="E24" s="258">
        <v>5</v>
      </c>
      <c r="F24" s="258">
        <v>6</v>
      </c>
      <c r="G24" s="258">
        <v>7</v>
      </c>
      <c r="H24" s="258">
        <v>8</v>
      </c>
      <c r="I24" s="261">
        <v>9</v>
      </c>
      <c r="J24" s="258">
        <v>10</v>
      </c>
      <c r="K24" s="258">
        <v>11</v>
      </c>
      <c r="L24" s="258">
        <v>12</v>
      </c>
      <c r="M24" s="258">
        <v>13</v>
      </c>
      <c r="N24" s="258">
        <v>14</v>
      </c>
    </row>
    <row r="25" spans="1:16" s="273" customFormat="1" ht="51" customHeight="1">
      <c r="A25" s="262" t="s">
        <v>296</v>
      </c>
      <c r="B25" s="263"/>
      <c r="C25" s="264"/>
      <c r="D25" s="263"/>
      <c r="E25" s="263"/>
      <c r="F25" s="263"/>
      <c r="G25" s="265"/>
      <c r="H25" s="266"/>
      <c r="I25" s="267">
        <v>36</v>
      </c>
      <c r="J25" s="268"/>
      <c r="K25" s="263"/>
      <c r="L25" s="269"/>
      <c r="M25" s="270" t="s">
        <v>286</v>
      </c>
      <c r="N25" s="271"/>
      <c r="O25" s="138"/>
      <c r="P25" s="272"/>
    </row>
    <row r="26" spans="1:14" s="237" customFormat="1" ht="15.75">
      <c r="A26" s="321" t="s">
        <v>289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3"/>
    </row>
    <row r="27" spans="1:14" s="237" customFormat="1" ht="47.25">
      <c r="A27" s="238"/>
      <c r="B27" s="239"/>
      <c r="C27" s="240"/>
      <c r="D27" s="239"/>
      <c r="E27" s="239"/>
      <c r="F27" s="239"/>
      <c r="G27" s="240"/>
      <c r="H27" s="241"/>
      <c r="I27" s="242">
        <f>SUM(I25:I25)</f>
        <v>36</v>
      </c>
      <c r="J27" s="243"/>
      <c r="K27" s="244"/>
      <c r="L27" s="154"/>
      <c r="M27" s="245" t="s">
        <v>290</v>
      </c>
      <c r="N27" s="246"/>
    </row>
    <row r="28" spans="1:14" s="237" customFormat="1" ht="15.75">
      <c r="A28" s="321" t="s">
        <v>291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3"/>
    </row>
    <row r="29" spans="1:14" s="237" customFormat="1" ht="15.75">
      <c r="A29" s="247"/>
      <c r="B29" s="247"/>
      <c r="C29" s="247"/>
      <c r="D29" s="247"/>
      <c r="E29" s="247"/>
      <c r="F29" s="247"/>
      <c r="G29" s="247"/>
      <c r="H29" s="247"/>
      <c r="I29" s="248">
        <v>0</v>
      </c>
      <c r="J29" s="247"/>
      <c r="K29" s="247"/>
      <c r="L29" s="247"/>
      <c r="M29" s="247"/>
      <c r="N29" s="249"/>
    </row>
    <row r="30" spans="1:14" s="237" customFormat="1" ht="15.75">
      <c r="A30" s="321" t="s">
        <v>292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3"/>
    </row>
    <row r="31" spans="1:14" s="237" customFormat="1" ht="15.75">
      <c r="A31" s="247"/>
      <c r="B31" s="247"/>
      <c r="C31" s="247"/>
      <c r="D31" s="247"/>
      <c r="E31" s="247"/>
      <c r="F31" s="247"/>
      <c r="G31" s="247"/>
      <c r="H31" s="247"/>
      <c r="I31" s="248">
        <v>0</v>
      </c>
      <c r="J31" s="247"/>
      <c r="K31" s="247"/>
      <c r="L31" s="247"/>
      <c r="M31" s="247"/>
      <c r="N31" s="247"/>
    </row>
    <row r="32" spans="1:14" s="237" customFormat="1" ht="15.75">
      <c r="A32" s="321" t="s">
        <v>293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3"/>
    </row>
    <row r="33" spans="1:14" s="237" customFormat="1" ht="15.75">
      <c r="A33" s="247"/>
      <c r="B33" s="247"/>
      <c r="C33" s="247"/>
      <c r="D33" s="247"/>
      <c r="E33" s="247"/>
      <c r="F33" s="247"/>
      <c r="G33" s="247"/>
      <c r="H33" s="247"/>
      <c r="I33" s="248">
        <v>0</v>
      </c>
      <c r="J33" s="247"/>
      <c r="K33" s="247"/>
      <c r="L33" s="247"/>
      <c r="M33" s="247" t="s">
        <v>294</v>
      </c>
      <c r="N33" s="249"/>
    </row>
    <row r="34" spans="1:14" s="237" customFormat="1" ht="22.5" customHeight="1">
      <c r="A34" s="321" t="s">
        <v>295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3"/>
    </row>
    <row r="35" spans="1:14" s="237" customFormat="1" ht="37.5" customHeight="1">
      <c r="A35" s="247"/>
      <c r="B35" s="247"/>
      <c r="C35" s="247"/>
      <c r="D35" s="247"/>
      <c r="E35" s="247"/>
      <c r="F35" s="247"/>
      <c r="G35" s="247"/>
      <c r="H35" s="247"/>
      <c r="I35" s="248">
        <f>SUM(I25:I25)</f>
        <v>36</v>
      </c>
      <c r="J35" s="247"/>
      <c r="K35" s="247"/>
      <c r="L35" s="247"/>
      <c r="M35" s="245"/>
      <c r="N35" s="247"/>
    </row>
    <row r="36" spans="1:10" ht="28.5" customHeight="1">
      <c r="A36" s="336"/>
      <c r="B36" s="336"/>
      <c r="C36" s="336"/>
      <c r="D36" s="336"/>
      <c r="E36" s="336"/>
      <c r="F36" s="336"/>
      <c r="G36" s="275"/>
      <c r="H36" s="275"/>
      <c r="I36" s="275"/>
      <c r="J36" s="276"/>
    </row>
    <row r="37" spans="1:6" ht="39" customHeight="1">
      <c r="A37" s="138" t="s">
        <v>282</v>
      </c>
      <c r="C37" s="325"/>
      <c r="D37" s="325"/>
      <c r="F37" s="138" t="s">
        <v>299</v>
      </c>
    </row>
    <row r="38" spans="3:4" ht="41.25" customHeight="1">
      <c r="C38" s="324" t="s">
        <v>297</v>
      </c>
      <c r="D38" s="324"/>
    </row>
    <row r="39" spans="1:6" ht="51.75" customHeight="1">
      <c r="A39" s="274" t="s">
        <v>284</v>
      </c>
      <c r="C39" s="325"/>
      <c r="D39" s="325"/>
      <c r="F39" s="138" t="s">
        <v>283</v>
      </c>
    </row>
    <row r="40" ht="23.25" customHeight="1"/>
    <row r="41" ht="36" customHeight="1">
      <c r="A41" s="138" t="s">
        <v>300</v>
      </c>
    </row>
    <row r="143" ht="12.75"/>
  </sheetData>
  <sheetProtection/>
  <mergeCells count="28">
    <mergeCell ref="C39:D39"/>
    <mergeCell ref="A6:H6"/>
    <mergeCell ref="A7:H7"/>
    <mergeCell ref="K16:L16"/>
    <mergeCell ref="K17:L17"/>
    <mergeCell ref="D13:L13"/>
    <mergeCell ref="A9:H9"/>
    <mergeCell ref="A10:H10"/>
    <mergeCell ref="D15:D19"/>
    <mergeCell ref="A36:F36"/>
    <mergeCell ref="A13:A23"/>
    <mergeCell ref="B13:B23"/>
    <mergeCell ref="K18:L18"/>
    <mergeCell ref="A26:N26"/>
    <mergeCell ref="A28:N28"/>
    <mergeCell ref="A30:N30"/>
    <mergeCell ref="N13:N15"/>
    <mergeCell ref="K14:L14"/>
    <mergeCell ref="A32:N32"/>
    <mergeCell ref="A34:N34"/>
    <mergeCell ref="C38:D38"/>
    <mergeCell ref="C37:D37"/>
    <mergeCell ref="P7:W7"/>
    <mergeCell ref="A8:H8"/>
    <mergeCell ref="P8:W8"/>
    <mergeCell ref="M13:M15"/>
    <mergeCell ref="C13:C23"/>
    <mergeCell ref="P9:W9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0.5905511811023623" right="0" top="0" bottom="0" header="0" footer="0"/>
  <pageSetup horizontalDpi="600" verticalDpi="600" orientation="landscape" paperSize="9" scale="5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AR143"/>
  <sheetViews>
    <sheetView view="pageBreakPreview" zoomScaleNormal="82" zoomScaleSheetLayoutView="100" zoomScalePageLayoutView="0" workbookViewId="0" topLeftCell="A28">
      <selection activeCell="E43" sqref="E43"/>
    </sheetView>
  </sheetViews>
  <sheetFormatPr defaultColWidth="9.00390625" defaultRowHeight="12.75"/>
  <cols>
    <col min="1" max="1" width="27.625" style="0" customWidth="1"/>
    <col min="2" max="2" width="17.00390625" style="0" customWidth="1"/>
    <col min="3" max="3" width="15.00390625" style="0" customWidth="1"/>
    <col min="5" max="5" width="23.875" style="0" customWidth="1"/>
    <col min="6" max="6" width="18.625" style="0" customWidth="1"/>
    <col min="7" max="7" width="13.375" style="0" customWidth="1"/>
    <col min="8" max="8" width="16.375" style="0" customWidth="1"/>
    <col min="9" max="9" width="14.75390625" style="0" customWidth="1"/>
    <col min="10" max="10" width="13.375" style="0" customWidth="1"/>
    <col min="11" max="11" width="15.625" style="4" customWidth="1"/>
    <col min="12" max="12" width="14.875" style="4" customWidth="1"/>
    <col min="13" max="13" width="15.625" style="0" customWidth="1"/>
    <col min="14" max="14" width="12.875" style="0" customWidth="1"/>
  </cols>
  <sheetData>
    <row r="1" spans="1:24" ht="15.75">
      <c r="A1" s="138"/>
      <c r="B1" s="138"/>
      <c r="C1" s="138"/>
      <c r="D1" s="147"/>
      <c r="E1" s="138"/>
      <c r="F1" s="138"/>
      <c r="G1" s="138"/>
      <c r="H1" s="138"/>
      <c r="I1" s="138"/>
      <c r="J1" s="138"/>
      <c r="K1" s="139"/>
      <c r="L1" s="139"/>
      <c r="M1" s="138"/>
      <c r="N1" s="138"/>
      <c r="Q1" s="1"/>
      <c r="R1" s="1"/>
      <c r="S1" s="1"/>
      <c r="T1" s="2"/>
      <c r="U1" s="1"/>
      <c r="V1" s="1"/>
      <c r="W1" s="1"/>
      <c r="X1" s="1"/>
    </row>
    <row r="2" spans="1:24" ht="15.75">
      <c r="A2" s="138"/>
      <c r="B2" s="138"/>
      <c r="C2" s="138"/>
      <c r="D2" s="147" t="s">
        <v>140</v>
      </c>
      <c r="E2" s="138"/>
      <c r="F2" s="138"/>
      <c r="G2" s="138"/>
      <c r="H2" s="138"/>
      <c r="I2" s="138"/>
      <c r="J2" s="138"/>
      <c r="K2" s="139"/>
      <c r="L2" s="139"/>
      <c r="M2" s="138"/>
      <c r="N2" s="138"/>
      <c r="Q2" s="1"/>
      <c r="R2" s="1"/>
      <c r="S2" s="1"/>
      <c r="T2" s="3"/>
      <c r="U2" s="1"/>
      <c r="V2" s="1"/>
      <c r="W2" s="1"/>
      <c r="X2" s="1"/>
    </row>
    <row r="3" spans="1:24" ht="15.75">
      <c r="A3" s="138"/>
      <c r="B3" s="138"/>
      <c r="C3" s="138"/>
      <c r="D3" s="147" t="s">
        <v>0</v>
      </c>
      <c r="E3" s="138"/>
      <c r="F3" s="138"/>
      <c r="G3" s="138"/>
      <c r="H3" s="138"/>
      <c r="I3" s="138"/>
      <c r="J3" s="138"/>
      <c r="K3" s="139"/>
      <c r="L3" s="139"/>
      <c r="M3" s="138"/>
      <c r="N3" s="138"/>
      <c r="Q3" s="1"/>
      <c r="R3" s="1"/>
      <c r="S3" s="1"/>
      <c r="T3" s="3"/>
      <c r="U3" s="1"/>
      <c r="V3" s="1"/>
      <c r="W3" s="1"/>
      <c r="X3" s="1"/>
    </row>
    <row r="4" spans="1:24" ht="15.75">
      <c r="A4" s="138"/>
      <c r="B4" s="138"/>
      <c r="C4" s="138"/>
      <c r="D4" s="147" t="s">
        <v>38</v>
      </c>
      <c r="E4" s="138"/>
      <c r="F4" s="138"/>
      <c r="G4" s="138"/>
      <c r="H4" s="138"/>
      <c r="I4" s="138"/>
      <c r="J4" s="138"/>
      <c r="K4" s="139"/>
      <c r="L4" s="139"/>
      <c r="M4" s="138"/>
      <c r="N4" s="138"/>
      <c r="Q4" s="1"/>
      <c r="R4" s="1"/>
      <c r="S4" s="1"/>
      <c r="T4" s="3"/>
      <c r="U4" s="1"/>
      <c r="V4" s="1"/>
      <c r="W4" s="1"/>
      <c r="X4" s="1"/>
    </row>
    <row r="5" spans="1:24" ht="15.75">
      <c r="A5" s="138"/>
      <c r="B5" s="138"/>
      <c r="C5" s="138"/>
      <c r="D5" s="148"/>
      <c r="E5" s="138"/>
      <c r="F5" s="138"/>
      <c r="G5" s="138"/>
      <c r="H5" s="138"/>
      <c r="I5" s="138"/>
      <c r="J5" s="138"/>
      <c r="K5" s="139"/>
      <c r="L5" s="139"/>
      <c r="M5" s="138"/>
      <c r="N5" s="138"/>
      <c r="Q5" s="1"/>
      <c r="R5" s="1"/>
      <c r="S5" s="1"/>
      <c r="T5" s="3"/>
      <c r="U5" s="1"/>
      <c r="V5" s="1"/>
      <c r="W5" s="1"/>
      <c r="X5" s="1"/>
    </row>
    <row r="6" spans="1:24" ht="15.75">
      <c r="A6" s="348" t="s">
        <v>232</v>
      </c>
      <c r="B6" s="349"/>
      <c r="C6" s="349"/>
      <c r="D6" s="349"/>
      <c r="E6" s="349"/>
      <c r="F6" s="349"/>
      <c r="G6" s="349"/>
      <c r="H6" s="349"/>
      <c r="I6" s="138"/>
      <c r="J6" s="138"/>
      <c r="K6" s="139"/>
      <c r="L6" s="139"/>
      <c r="M6" s="138"/>
      <c r="N6" s="138"/>
      <c r="Q6" s="1"/>
      <c r="R6" s="1"/>
      <c r="S6" s="1"/>
      <c r="T6" s="140"/>
      <c r="U6" s="1"/>
      <c r="V6" s="1"/>
      <c r="W6" s="1"/>
      <c r="X6" s="1"/>
    </row>
    <row r="7" spans="1:24" ht="68.25" customHeight="1">
      <c r="A7" s="344" t="s">
        <v>233</v>
      </c>
      <c r="B7" s="345"/>
      <c r="C7" s="345"/>
      <c r="D7" s="345"/>
      <c r="E7" s="345"/>
      <c r="F7" s="345"/>
      <c r="G7" s="345"/>
      <c r="H7" s="346"/>
      <c r="I7" s="138"/>
      <c r="J7" s="138"/>
      <c r="K7" s="139"/>
      <c r="L7" s="139"/>
      <c r="M7" s="138"/>
      <c r="N7" s="138"/>
      <c r="Q7" s="342"/>
      <c r="R7" s="343"/>
      <c r="S7" s="343"/>
      <c r="T7" s="343"/>
      <c r="U7" s="343"/>
      <c r="V7" s="343"/>
      <c r="W7" s="343"/>
      <c r="X7" s="343"/>
    </row>
    <row r="8" spans="1:24" ht="16.5" customHeight="1">
      <c r="A8" s="344" t="s">
        <v>234</v>
      </c>
      <c r="B8" s="345"/>
      <c r="C8" s="345"/>
      <c r="D8" s="345"/>
      <c r="E8" s="345"/>
      <c r="F8" s="345"/>
      <c r="G8" s="345"/>
      <c r="H8" s="346"/>
      <c r="I8" s="138"/>
      <c r="J8" s="138"/>
      <c r="K8" s="139"/>
      <c r="L8" s="139"/>
      <c r="M8" s="138"/>
      <c r="N8" s="138"/>
      <c r="Q8" s="342"/>
      <c r="R8" s="343"/>
      <c r="S8" s="343"/>
      <c r="T8" s="343"/>
      <c r="U8" s="343"/>
      <c r="V8" s="343"/>
      <c r="W8" s="343"/>
      <c r="X8" s="343"/>
    </row>
    <row r="9" spans="1:24" ht="17.25" customHeight="1">
      <c r="A9" s="344" t="s">
        <v>235</v>
      </c>
      <c r="B9" s="345"/>
      <c r="C9" s="345"/>
      <c r="D9" s="345"/>
      <c r="E9" s="345"/>
      <c r="F9" s="345"/>
      <c r="G9" s="345"/>
      <c r="H9" s="346"/>
      <c r="I9" s="138"/>
      <c r="J9" s="138"/>
      <c r="K9" s="139"/>
      <c r="L9" s="139"/>
      <c r="M9" s="138"/>
      <c r="N9" s="138"/>
      <c r="Q9" s="342"/>
      <c r="R9" s="343"/>
      <c r="S9" s="343"/>
      <c r="T9" s="343"/>
      <c r="U9" s="343"/>
      <c r="V9" s="343"/>
      <c r="W9" s="343"/>
      <c r="X9" s="343"/>
    </row>
    <row r="10" spans="1:24" ht="20.25" customHeight="1">
      <c r="A10" s="344" t="s">
        <v>236</v>
      </c>
      <c r="B10" s="345"/>
      <c r="C10" s="345"/>
      <c r="D10" s="345"/>
      <c r="E10" s="345"/>
      <c r="F10" s="345"/>
      <c r="G10" s="345"/>
      <c r="H10" s="346"/>
      <c r="I10" s="138"/>
      <c r="J10" s="138"/>
      <c r="K10" s="139"/>
      <c r="L10" s="139"/>
      <c r="M10" s="138"/>
      <c r="N10" s="138"/>
      <c r="Q10" s="141"/>
      <c r="R10" s="142"/>
      <c r="S10" s="142"/>
      <c r="T10" s="142"/>
      <c r="U10" s="142"/>
      <c r="V10" s="142"/>
      <c r="W10" s="142"/>
      <c r="X10" s="142"/>
    </row>
    <row r="11" spans="1:14" ht="19.5" customHeight="1">
      <c r="A11" s="341" t="s">
        <v>1</v>
      </c>
      <c r="B11" s="352" t="s">
        <v>2</v>
      </c>
      <c r="C11" s="352" t="s">
        <v>3</v>
      </c>
      <c r="D11" s="341" t="s">
        <v>4</v>
      </c>
      <c r="E11" s="341"/>
      <c r="F11" s="341"/>
      <c r="G11" s="341"/>
      <c r="H11" s="341"/>
      <c r="I11" s="341"/>
      <c r="J11" s="341"/>
      <c r="K11" s="341"/>
      <c r="L11" s="341"/>
      <c r="M11" s="341" t="s">
        <v>28</v>
      </c>
      <c r="N11" s="341" t="s">
        <v>27</v>
      </c>
    </row>
    <row r="12" spans="1:14" ht="33.75" customHeight="1">
      <c r="A12" s="341"/>
      <c r="B12" s="352"/>
      <c r="C12" s="352"/>
      <c r="D12" s="149"/>
      <c r="E12" s="149"/>
      <c r="F12" s="149"/>
      <c r="G12" s="149"/>
      <c r="H12" s="149"/>
      <c r="I12" s="149"/>
      <c r="J12" s="149"/>
      <c r="K12" s="341" t="s">
        <v>237</v>
      </c>
      <c r="L12" s="341"/>
      <c r="M12" s="341"/>
      <c r="N12" s="341"/>
    </row>
    <row r="13" spans="1:14" ht="117.75" customHeight="1">
      <c r="A13" s="341"/>
      <c r="B13" s="352"/>
      <c r="C13" s="352"/>
      <c r="D13" s="341" t="s">
        <v>238</v>
      </c>
      <c r="E13" s="149" t="s">
        <v>239</v>
      </c>
      <c r="F13" s="149" t="s">
        <v>36</v>
      </c>
      <c r="G13" s="149" t="s">
        <v>35</v>
      </c>
      <c r="H13" s="150" t="s">
        <v>240</v>
      </c>
      <c r="I13" s="149" t="s">
        <v>241</v>
      </c>
      <c r="J13" s="149" t="s">
        <v>30</v>
      </c>
      <c r="K13" s="149" t="s">
        <v>242</v>
      </c>
      <c r="L13" s="149" t="s">
        <v>243</v>
      </c>
      <c r="M13" s="341"/>
      <c r="N13" s="341"/>
    </row>
    <row r="14" spans="1:14" ht="13.5" customHeight="1" hidden="1">
      <c r="A14" s="341"/>
      <c r="B14" s="352"/>
      <c r="C14" s="352"/>
      <c r="D14" s="341"/>
      <c r="E14" s="149" t="s">
        <v>7</v>
      </c>
      <c r="F14" s="149" t="s">
        <v>8</v>
      </c>
      <c r="G14" s="149"/>
      <c r="H14" s="149"/>
      <c r="I14" s="149" t="s">
        <v>12</v>
      </c>
      <c r="J14" s="149" t="s">
        <v>15</v>
      </c>
      <c r="K14" s="341"/>
      <c r="L14" s="341"/>
      <c r="M14" s="149"/>
      <c r="N14" s="149"/>
    </row>
    <row r="15" spans="1:14" ht="13.5" customHeight="1" hidden="1">
      <c r="A15" s="341"/>
      <c r="B15" s="352"/>
      <c r="C15" s="352"/>
      <c r="D15" s="341"/>
      <c r="E15" s="149"/>
      <c r="F15" s="149" t="s">
        <v>9</v>
      </c>
      <c r="G15" s="149"/>
      <c r="H15" s="149"/>
      <c r="I15" s="149" t="s">
        <v>13</v>
      </c>
      <c r="J15" s="149" t="s">
        <v>16</v>
      </c>
      <c r="K15" s="341"/>
      <c r="L15" s="341"/>
      <c r="M15" s="149"/>
      <c r="N15" s="149"/>
    </row>
    <row r="16" spans="1:14" ht="13.5" customHeight="1" hidden="1">
      <c r="A16" s="341"/>
      <c r="B16" s="352"/>
      <c r="C16" s="352"/>
      <c r="D16" s="341"/>
      <c r="E16" s="149"/>
      <c r="F16" s="149" t="s">
        <v>10</v>
      </c>
      <c r="G16" s="149"/>
      <c r="H16" s="149"/>
      <c r="I16" s="149" t="s">
        <v>14</v>
      </c>
      <c r="J16" s="149" t="s">
        <v>17</v>
      </c>
      <c r="K16" s="341"/>
      <c r="L16" s="341"/>
      <c r="M16" s="149"/>
      <c r="N16" s="149"/>
    </row>
    <row r="17" spans="1:14" ht="33" customHeight="1" hidden="1">
      <c r="A17" s="341"/>
      <c r="B17" s="352"/>
      <c r="C17" s="352"/>
      <c r="D17" s="341"/>
      <c r="E17" s="149"/>
      <c r="F17" s="149" t="s">
        <v>11</v>
      </c>
      <c r="G17" s="149"/>
      <c r="H17" s="149"/>
      <c r="I17" s="149"/>
      <c r="J17" s="151" t="s">
        <v>18</v>
      </c>
      <c r="K17" s="149" t="s">
        <v>19</v>
      </c>
      <c r="L17" s="149" t="s">
        <v>22</v>
      </c>
      <c r="M17" s="149"/>
      <c r="N17" s="149"/>
    </row>
    <row r="18" spans="1:14" ht="15.75" hidden="1">
      <c r="A18" s="341"/>
      <c r="B18" s="352"/>
      <c r="C18" s="352"/>
      <c r="D18" s="149"/>
      <c r="E18" s="149"/>
      <c r="F18" s="149"/>
      <c r="G18" s="149"/>
      <c r="H18" s="149"/>
      <c r="I18" s="149"/>
      <c r="J18" s="149"/>
      <c r="K18" s="149" t="s">
        <v>5</v>
      </c>
      <c r="L18" s="149" t="s">
        <v>23</v>
      </c>
      <c r="M18" s="149"/>
      <c r="N18" s="149"/>
    </row>
    <row r="19" spans="1:14" ht="15.75" hidden="1">
      <c r="A19" s="341"/>
      <c r="B19" s="352"/>
      <c r="C19" s="352"/>
      <c r="D19" s="149"/>
      <c r="E19" s="149"/>
      <c r="F19" s="149"/>
      <c r="G19" s="149"/>
      <c r="H19" s="149"/>
      <c r="I19" s="149"/>
      <c r="J19" s="149"/>
      <c r="K19" s="149" t="s">
        <v>6</v>
      </c>
      <c r="L19" s="149" t="s">
        <v>15</v>
      </c>
      <c r="M19" s="149"/>
      <c r="N19" s="149"/>
    </row>
    <row r="20" spans="1:14" ht="15.75" hidden="1">
      <c r="A20" s="341"/>
      <c r="B20" s="352"/>
      <c r="C20" s="352"/>
      <c r="D20" s="149"/>
      <c r="E20" s="149"/>
      <c r="F20" s="149"/>
      <c r="G20" s="149"/>
      <c r="H20" s="149"/>
      <c r="I20" s="149"/>
      <c r="J20" s="149"/>
      <c r="K20" s="149" t="s">
        <v>20</v>
      </c>
      <c r="L20" s="149" t="s">
        <v>24</v>
      </c>
      <c r="M20" s="149"/>
      <c r="N20" s="149"/>
    </row>
    <row r="21" spans="1:14" ht="15.75" hidden="1">
      <c r="A21" s="341"/>
      <c r="B21" s="352"/>
      <c r="C21" s="352"/>
      <c r="D21" s="149"/>
      <c r="E21" s="149"/>
      <c r="F21" s="149"/>
      <c r="G21" s="149"/>
      <c r="H21" s="149"/>
      <c r="I21" s="149"/>
      <c r="J21" s="149"/>
      <c r="K21" s="149" t="s">
        <v>21</v>
      </c>
      <c r="L21" s="149" t="s">
        <v>25</v>
      </c>
      <c r="M21" s="149"/>
      <c r="N21" s="149"/>
    </row>
    <row r="22" spans="1:14" ht="16.5" customHeigh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  <c r="G22" s="149">
        <v>7</v>
      </c>
      <c r="H22" s="149">
        <v>8</v>
      </c>
      <c r="I22" s="149">
        <v>9</v>
      </c>
      <c r="J22" s="149">
        <v>10</v>
      </c>
      <c r="K22" s="149">
        <v>11</v>
      </c>
      <c r="L22" s="149">
        <v>12</v>
      </c>
      <c r="M22" s="149">
        <v>13</v>
      </c>
      <c r="N22" s="149">
        <v>14</v>
      </c>
    </row>
    <row r="23" spans="1:14" ht="15.75">
      <c r="A23" s="337" t="s">
        <v>244</v>
      </c>
      <c r="B23" s="350"/>
      <c r="C23" s="351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  <row r="24" spans="1:14" ht="47.25">
      <c r="A24" s="149" t="s">
        <v>207</v>
      </c>
      <c r="B24" s="149"/>
      <c r="C24" s="149"/>
      <c r="D24" s="149"/>
      <c r="E24" s="149"/>
      <c r="F24" s="149"/>
      <c r="G24" s="149"/>
      <c r="H24" s="149"/>
      <c r="I24" s="152">
        <v>23</v>
      </c>
      <c r="J24" s="149"/>
      <c r="K24" s="153"/>
      <c r="L24" s="154"/>
      <c r="M24" s="149" t="s">
        <v>245</v>
      </c>
      <c r="N24" s="149"/>
    </row>
    <row r="25" spans="1:14" ht="47.25">
      <c r="A25" s="149" t="s">
        <v>84</v>
      </c>
      <c r="B25" s="149"/>
      <c r="C25" s="149"/>
      <c r="D25" s="149"/>
      <c r="E25" s="149"/>
      <c r="F25" s="149"/>
      <c r="G25" s="149"/>
      <c r="H25" s="149"/>
      <c r="I25" s="152">
        <v>12</v>
      </c>
      <c r="J25" s="149"/>
      <c r="K25" s="153"/>
      <c r="L25" s="154"/>
      <c r="M25" s="149" t="s">
        <v>245</v>
      </c>
      <c r="N25" s="149"/>
    </row>
    <row r="26" spans="1:14" ht="47.25">
      <c r="A26" s="149" t="s">
        <v>85</v>
      </c>
      <c r="B26" s="149"/>
      <c r="C26" s="149"/>
      <c r="D26" s="149"/>
      <c r="E26" s="149"/>
      <c r="F26" s="149"/>
      <c r="G26" s="149"/>
      <c r="H26" s="149"/>
      <c r="I26" s="152">
        <v>14.43</v>
      </c>
      <c r="J26" s="149"/>
      <c r="K26" s="153"/>
      <c r="L26" s="154"/>
      <c r="M26" s="149" t="s">
        <v>245</v>
      </c>
      <c r="N26" s="149"/>
    </row>
    <row r="27" spans="1:14" ht="15.75">
      <c r="A27" s="337" t="s">
        <v>246</v>
      </c>
      <c r="B27" s="338"/>
      <c r="C27" s="339"/>
      <c r="D27" s="149"/>
      <c r="E27" s="149"/>
      <c r="F27" s="149"/>
      <c r="G27" s="149"/>
      <c r="H27" s="149"/>
      <c r="I27" s="152"/>
      <c r="J27" s="149"/>
      <c r="K27" s="153"/>
      <c r="L27" s="153"/>
      <c r="M27" s="149"/>
      <c r="N27" s="149"/>
    </row>
    <row r="28" spans="1:14" ht="47.25">
      <c r="A28" s="149" t="s">
        <v>88</v>
      </c>
      <c r="B28" s="149"/>
      <c r="C28" s="149"/>
      <c r="D28" s="149"/>
      <c r="E28" s="149"/>
      <c r="F28" s="149"/>
      <c r="G28" s="149"/>
      <c r="H28" s="149"/>
      <c r="I28" s="152">
        <v>51.74</v>
      </c>
      <c r="J28" s="149"/>
      <c r="K28" s="153"/>
      <c r="L28" s="154"/>
      <c r="M28" s="149" t="s">
        <v>245</v>
      </c>
      <c r="N28" s="149"/>
    </row>
    <row r="29" spans="1:14" ht="15.75">
      <c r="A29" s="337" t="s">
        <v>247</v>
      </c>
      <c r="B29" s="338"/>
      <c r="C29" s="339"/>
      <c r="D29" s="149"/>
      <c r="E29" s="149"/>
      <c r="F29" s="149"/>
      <c r="G29" s="149"/>
      <c r="H29" s="149"/>
      <c r="I29" s="152"/>
      <c r="J29" s="149"/>
      <c r="K29" s="153"/>
      <c r="L29" s="153"/>
      <c r="M29" s="149"/>
      <c r="N29" s="149"/>
    </row>
    <row r="30" spans="1:14" ht="47.25">
      <c r="A30" s="149" t="s">
        <v>86</v>
      </c>
      <c r="B30" s="149"/>
      <c r="C30" s="149"/>
      <c r="D30" s="149"/>
      <c r="E30" s="149"/>
      <c r="F30" s="149"/>
      <c r="G30" s="149"/>
      <c r="H30" s="149"/>
      <c r="I30" s="152">
        <v>6.5</v>
      </c>
      <c r="J30" s="149"/>
      <c r="K30" s="153"/>
      <c r="L30" s="154"/>
      <c r="M30" s="149" t="s">
        <v>245</v>
      </c>
      <c r="N30" s="149"/>
    </row>
    <row r="31" spans="1:14" ht="47.25">
      <c r="A31" s="149" t="s">
        <v>87</v>
      </c>
      <c r="B31" s="149"/>
      <c r="C31" s="149"/>
      <c r="D31" s="149"/>
      <c r="E31" s="149"/>
      <c r="F31" s="149"/>
      <c r="G31" s="149"/>
      <c r="H31" s="149"/>
      <c r="I31" s="152">
        <v>32.5</v>
      </c>
      <c r="J31" s="149"/>
      <c r="K31" s="153"/>
      <c r="L31" s="154"/>
      <c r="M31" s="149" t="s">
        <v>245</v>
      </c>
      <c r="N31" s="149"/>
    </row>
    <row r="32" spans="1:14" ht="47.25">
      <c r="A32" s="149" t="s">
        <v>137</v>
      </c>
      <c r="B32" s="149"/>
      <c r="C32" s="149"/>
      <c r="D32" s="149"/>
      <c r="E32" s="149"/>
      <c r="F32" s="149"/>
      <c r="G32" s="149"/>
      <c r="H32" s="149"/>
      <c r="I32" s="152">
        <v>51.23</v>
      </c>
      <c r="J32" s="149"/>
      <c r="K32" s="153"/>
      <c r="L32" s="154"/>
      <c r="M32" s="149" t="s">
        <v>245</v>
      </c>
      <c r="N32" s="149"/>
    </row>
    <row r="33" spans="1:14" ht="47.25">
      <c r="A33" s="149" t="s">
        <v>137</v>
      </c>
      <c r="B33" s="149"/>
      <c r="C33" s="149"/>
      <c r="D33" s="149"/>
      <c r="E33" s="149"/>
      <c r="F33" s="149"/>
      <c r="G33" s="149"/>
      <c r="H33" s="149"/>
      <c r="I33" s="152">
        <v>8.3</v>
      </c>
      <c r="J33" s="149"/>
      <c r="K33" s="153"/>
      <c r="L33" s="154"/>
      <c r="M33" s="149" t="s">
        <v>245</v>
      </c>
      <c r="N33" s="149"/>
    </row>
    <row r="34" spans="1:14" ht="47.25">
      <c r="A34" s="149" t="s">
        <v>208</v>
      </c>
      <c r="B34" s="149"/>
      <c r="C34" s="149"/>
      <c r="D34" s="149"/>
      <c r="E34" s="149"/>
      <c r="F34" s="149"/>
      <c r="G34" s="149"/>
      <c r="H34" s="149"/>
      <c r="I34" s="152">
        <v>1.8</v>
      </c>
      <c r="J34" s="149"/>
      <c r="K34" s="153"/>
      <c r="L34" s="153"/>
      <c r="M34" s="149" t="s">
        <v>245</v>
      </c>
      <c r="N34" s="149"/>
    </row>
    <row r="35" spans="1:14" ht="15.75">
      <c r="A35" s="155" t="s">
        <v>248</v>
      </c>
      <c r="B35" s="156"/>
      <c r="C35" s="156"/>
      <c r="D35" s="156"/>
      <c r="E35" s="156"/>
      <c r="F35" s="156"/>
      <c r="G35" s="156"/>
      <c r="H35" s="156"/>
      <c r="I35" s="157">
        <f>SUM(I24:I34)</f>
        <v>201.50000000000003</v>
      </c>
      <c r="J35" s="157"/>
      <c r="K35" s="156"/>
      <c r="L35" s="156"/>
      <c r="M35" s="156"/>
      <c r="N35" s="156"/>
    </row>
    <row r="36" spans="1:14" ht="18.75">
      <c r="A36" s="143"/>
      <c r="B36" s="143"/>
      <c r="C36" s="143"/>
      <c r="D36" s="143"/>
      <c r="E36" s="143"/>
      <c r="F36" s="143"/>
      <c r="G36" s="143"/>
      <c r="H36" s="143"/>
      <c r="I36" s="144"/>
      <c r="J36" s="144"/>
      <c r="K36" s="143"/>
      <c r="L36" s="143"/>
      <c r="M36" s="143"/>
      <c r="N36" s="143"/>
    </row>
    <row r="37" spans="1:14" ht="17.25" customHeight="1">
      <c r="A37" s="158"/>
      <c r="B37" s="159"/>
      <c r="C37" s="160"/>
      <c r="D37" s="158"/>
      <c r="E37" s="158"/>
      <c r="F37" s="340" t="s">
        <v>249</v>
      </c>
      <c r="G37" s="340"/>
      <c r="H37" s="159"/>
      <c r="I37" s="160">
        <v>201.5</v>
      </c>
      <c r="J37" s="145"/>
      <c r="K37" s="145"/>
      <c r="L37" s="145"/>
      <c r="M37" s="145"/>
      <c r="N37" s="145"/>
    </row>
    <row r="38" spans="1:14" ht="19.5" customHeight="1">
      <c r="A38" s="158"/>
      <c r="B38" s="159"/>
      <c r="C38" s="160"/>
      <c r="D38" s="158"/>
      <c r="E38" s="158"/>
      <c r="F38" s="340"/>
      <c r="G38" s="340"/>
      <c r="H38" s="159"/>
      <c r="I38" s="160"/>
      <c r="J38" s="145"/>
      <c r="K38" s="145"/>
      <c r="L38" s="145"/>
      <c r="M38" s="145"/>
      <c r="N38" s="145"/>
    </row>
    <row r="39" spans="1:14" ht="18.75">
      <c r="A39" s="161"/>
      <c r="B39" s="161"/>
      <c r="C39" s="161"/>
      <c r="D39" s="161"/>
      <c r="E39" s="161"/>
      <c r="F39" s="161"/>
      <c r="G39" s="161"/>
      <c r="H39" s="161"/>
      <c r="I39" s="161"/>
      <c r="J39" s="146"/>
      <c r="K39" s="146"/>
      <c r="L39" s="146"/>
      <c r="M39" s="146"/>
      <c r="N39" s="146"/>
    </row>
    <row r="40" spans="1:14" ht="15.75" customHeight="1">
      <c r="A40" s="347" t="s">
        <v>135</v>
      </c>
      <c r="B40" s="353"/>
      <c r="C40" s="353"/>
      <c r="D40" s="353"/>
      <c r="E40" s="161"/>
      <c r="F40" s="347" t="s">
        <v>136</v>
      </c>
      <c r="G40" s="347"/>
      <c r="H40" s="161"/>
      <c r="I40" s="161"/>
      <c r="J40" s="146"/>
      <c r="K40" s="146"/>
      <c r="L40" s="146"/>
      <c r="M40" s="146"/>
      <c r="N40" s="146"/>
    </row>
    <row r="41" spans="1:14" ht="15.75" customHeight="1">
      <c r="A41" s="161"/>
      <c r="B41" s="161"/>
      <c r="C41" s="161"/>
      <c r="D41" s="161"/>
      <c r="E41" s="161"/>
      <c r="F41" s="162"/>
      <c r="G41" s="162"/>
      <c r="H41" s="161"/>
      <c r="I41" s="161"/>
      <c r="J41" s="146"/>
      <c r="K41" s="146"/>
      <c r="L41" s="146"/>
      <c r="M41" s="146"/>
      <c r="N41" s="146"/>
    </row>
    <row r="42" spans="1:14" ht="18.75">
      <c r="A42" s="347" t="s">
        <v>250</v>
      </c>
      <c r="B42" s="347"/>
      <c r="C42" s="347"/>
      <c r="D42" s="347"/>
      <c r="E42" s="161"/>
      <c r="F42" s="347" t="s">
        <v>216</v>
      </c>
      <c r="G42" s="347"/>
      <c r="H42" s="161"/>
      <c r="I42" s="161"/>
      <c r="J42" s="146"/>
      <c r="K42" s="146"/>
      <c r="L42" s="146"/>
      <c r="M42" s="146"/>
      <c r="N42" s="146"/>
    </row>
    <row r="43" spans="1:14" ht="18.75">
      <c r="A43" s="161"/>
      <c r="B43" s="161"/>
      <c r="C43" s="161"/>
      <c r="D43" s="161"/>
      <c r="E43" s="161"/>
      <c r="F43" s="161"/>
      <c r="G43" s="161"/>
      <c r="H43" s="161"/>
      <c r="I43" s="161"/>
      <c r="J43" s="146"/>
      <c r="K43" s="146"/>
      <c r="L43" s="146"/>
      <c r="M43" s="146"/>
      <c r="N43" s="146"/>
    </row>
    <row r="44" spans="1:14" ht="18.75">
      <c r="A44" s="347" t="s">
        <v>251</v>
      </c>
      <c r="B44" s="347"/>
      <c r="C44" s="347"/>
      <c r="D44" s="347"/>
      <c r="E44" s="161"/>
      <c r="F44" s="161"/>
      <c r="G44" s="161"/>
      <c r="H44" s="161"/>
      <c r="I44" s="161"/>
      <c r="J44" s="146"/>
      <c r="K44" s="146"/>
      <c r="L44" s="146"/>
      <c r="M44" s="146"/>
      <c r="N44" s="146"/>
    </row>
    <row r="45" spans="1:12" s="11" customFormat="1" ht="11.25" customHeight="1">
      <c r="A45" s="163"/>
      <c r="B45" s="163"/>
      <c r="C45" s="163"/>
      <c r="D45" s="163"/>
      <c r="E45" s="163"/>
      <c r="F45" s="163"/>
      <c r="G45" s="163"/>
      <c r="H45" s="163"/>
      <c r="I45" s="163"/>
      <c r="K45" s="137"/>
      <c r="L45" s="137"/>
    </row>
    <row r="46" spans="11:12" s="11" customFormat="1" ht="12.75">
      <c r="K46" s="137"/>
      <c r="L46" s="137"/>
    </row>
    <row r="47" spans="11:12" s="11" customFormat="1" ht="12.75">
      <c r="K47" s="137"/>
      <c r="L47" s="137"/>
    </row>
    <row r="48" spans="11:12" s="11" customFormat="1" ht="12.75">
      <c r="K48" s="137"/>
      <c r="L48" s="137"/>
    </row>
    <row r="49" spans="11:12" s="11" customFormat="1" ht="12.75">
      <c r="K49" s="137"/>
      <c r="L49" s="137"/>
    </row>
    <row r="50" spans="11:12" s="11" customFormat="1" ht="12.75">
      <c r="K50" s="137"/>
      <c r="L50" s="137"/>
    </row>
    <row r="51" spans="11:12" s="11" customFormat="1" ht="12.75">
      <c r="K51" s="137"/>
      <c r="L51" s="137"/>
    </row>
    <row r="52" spans="11:12" s="11" customFormat="1" ht="12.75">
      <c r="K52" s="137"/>
      <c r="L52" s="137"/>
    </row>
    <row r="53" spans="11:12" s="11" customFormat="1" ht="12.75">
      <c r="K53" s="137"/>
      <c r="L53" s="137"/>
    </row>
    <row r="54" spans="11:12" s="11" customFormat="1" ht="12.75">
      <c r="K54" s="137"/>
      <c r="L54" s="137"/>
    </row>
    <row r="55" spans="11:12" s="11" customFormat="1" ht="12.75">
      <c r="K55" s="137"/>
      <c r="L55" s="137"/>
    </row>
    <row r="56" spans="11:12" s="11" customFormat="1" ht="12.75">
      <c r="K56" s="137"/>
      <c r="L56" s="137"/>
    </row>
    <row r="57" spans="11:12" s="11" customFormat="1" ht="12.75">
      <c r="K57" s="137"/>
      <c r="L57" s="137"/>
    </row>
    <row r="58" spans="11:12" s="11" customFormat="1" ht="12.75">
      <c r="K58" s="137"/>
      <c r="L58" s="137"/>
    </row>
    <row r="59" spans="11:12" s="11" customFormat="1" ht="12.75">
      <c r="K59" s="137"/>
      <c r="L59" s="137"/>
    </row>
    <row r="60" spans="11:12" s="11" customFormat="1" ht="12.75">
      <c r="K60" s="137"/>
      <c r="L60" s="137"/>
    </row>
    <row r="61" spans="11:12" s="11" customFormat="1" ht="12.75">
      <c r="K61" s="137"/>
      <c r="L61" s="137"/>
    </row>
    <row r="62" spans="11:12" s="11" customFormat="1" ht="12.75">
      <c r="K62" s="137"/>
      <c r="L62" s="137"/>
    </row>
    <row r="63" spans="11:12" s="11" customFormat="1" ht="12.75">
      <c r="K63" s="137"/>
      <c r="L63" s="137"/>
    </row>
    <row r="64" spans="11:12" s="11" customFormat="1" ht="12.75">
      <c r="K64" s="137"/>
      <c r="L64" s="137"/>
    </row>
    <row r="65" spans="11:12" s="11" customFormat="1" ht="12.75">
      <c r="K65" s="137"/>
      <c r="L65" s="137"/>
    </row>
    <row r="66" spans="11:12" s="11" customFormat="1" ht="12.75">
      <c r="K66" s="137"/>
      <c r="L66" s="137"/>
    </row>
    <row r="67" spans="11:12" s="11" customFormat="1" ht="12.75">
      <c r="K67" s="137"/>
      <c r="L67" s="137"/>
    </row>
    <row r="68" spans="11:12" s="11" customFormat="1" ht="12.75">
      <c r="K68" s="137"/>
      <c r="L68" s="137"/>
    </row>
    <row r="69" spans="11:12" s="11" customFormat="1" ht="12.75">
      <c r="K69" s="137"/>
      <c r="L69" s="137"/>
    </row>
    <row r="70" spans="11:12" s="11" customFormat="1" ht="12.75">
      <c r="K70" s="137"/>
      <c r="L70" s="137"/>
    </row>
    <row r="71" spans="11:12" s="11" customFormat="1" ht="12.75">
      <c r="K71" s="137"/>
      <c r="L71" s="137"/>
    </row>
    <row r="72" spans="11:12" s="11" customFormat="1" ht="12.75">
      <c r="K72" s="137"/>
      <c r="L72" s="137"/>
    </row>
    <row r="73" spans="11:12" s="11" customFormat="1" ht="12.75">
      <c r="K73" s="137"/>
      <c r="L73" s="137"/>
    </row>
    <row r="74" spans="11:12" s="11" customFormat="1" ht="12.75">
      <c r="K74" s="137"/>
      <c r="L74" s="137"/>
    </row>
    <row r="75" spans="11:12" s="11" customFormat="1" ht="12.75">
      <c r="K75" s="137"/>
      <c r="L75" s="137"/>
    </row>
    <row r="76" spans="11:12" s="11" customFormat="1" ht="12.75">
      <c r="K76" s="137"/>
      <c r="L76" s="137"/>
    </row>
    <row r="77" spans="11:12" s="11" customFormat="1" ht="12.75">
      <c r="K77" s="137"/>
      <c r="L77" s="137"/>
    </row>
    <row r="78" spans="11:12" s="11" customFormat="1" ht="12.75">
      <c r="K78" s="137"/>
      <c r="L78" s="137"/>
    </row>
    <row r="79" spans="11:12" s="11" customFormat="1" ht="12.75">
      <c r="K79" s="137"/>
      <c r="L79" s="137"/>
    </row>
    <row r="80" spans="11:12" s="11" customFormat="1" ht="12.75">
      <c r="K80" s="137"/>
      <c r="L80" s="137"/>
    </row>
    <row r="81" spans="11:12" s="11" customFormat="1" ht="12.75">
      <c r="K81" s="137"/>
      <c r="L81" s="137"/>
    </row>
    <row r="82" spans="11:12" s="11" customFormat="1" ht="12.75">
      <c r="K82" s="137"/>
      <c r="L82" s="137"/>
    </row>
    <row r="83" spans="11:12" s="11" customFormat="1" ht="12.75">
      <c r="K83" s="137"/>
      <c r="L83" s="137"/>
    </row>
    <row r="84" spans="11:12" s="11" customFormat="1" ht="12.75">
      <c r="K84" s="137"/>
      <c r="L84" s="137"/>
    </row>
    <row r="85" spans="11:12" s="11" customFormat="1" ht="12.75">
      <c r="K85" s="137"/>
      <c r="L85" s="137"/>
    </row>
    <row r="86" spans="11:12" s="11" customFormat="1" ht="12.75">
      <c r="K86" s="137"/>
      <c r="L86" s="137"/>
    </row>
    <row r="87" spans="11:12" s="11" customFormat="1" ht="12.75">
      <c r="K87" s="137"/>
      <c r="L87" s="137"/>
    </row>
    <row r="88" spans="11:12" s="11" customFormat="1" ht="12.75">
      <c r="K88" s="137"/>
      <c r="L88" s="137"/>
    </row>
    <row r="89" spans="11:12" s="11" customFormat="1" ht="12.75">
      <c r="K89" s="137"/>
      <c r="L89" s="137"/>
    </row>
    <row r="90" spans="11:12" s="11" customFormat="1" ht="12.75">
      <c r="K90" s="137"/>
      <c r="L90" s="137"/>
    </row>
    <row r="143" ht="12.75"/>
  </sheetData>
  <sheetProtection/>
  <mergeCells count="29">
    <mergeCell ref="A44:D44"/>
    <mergeCell ref="N11:N13"/>
    <mergeCell ref="K12:L12"/>
    <mergeCell ref="D13:D17"/>
    <mergeCell ref="K14:L14"/>
    <mergeCell ref="A23:C23"/>
    <mergeCell ref="B11:B21"/>
    <mergeCell ref="C11:C21"/>
    <mergeCell ref="D11:L11"/>
    <mergeCell ref="A40:D40"/>
    <mergeCell ref="F40:G40"/>
    <mergeCell ref="A42:D42"/>
    <mergeCell ref="F42:G42"/>
    <mergeCell ref="M11:M13"/>
    <mergeCell ref="A29:C29"/>
    <mergeCell ref="A6:H6"/>
    <mergeCell ref="A7:H7"/>
    <mergeCell ref="F38:G38"/>
    <mergeCell ref="K15:L15"/>
    <mergeCell ref="K16:L16"/>
    <mergeCell ref="A27:C27"/>
    <mergeCell ref="F37:G37"/>
    <mergeCell ref="A11:A21"/>
    <mergeCell ref="Q7:X7"/>
    <mergeCell ref="A8:H8"/>
    <mergeCell ref="Q8:X8"/>
    <mergeCell ref="A10:H10"/>
    <mergeCell ref="A9:H9"/>
    <mergeCell ref="Q9:X9"/>
  </mergeCells>
  <hyperlinks>
    <hyperlink ref="B11" r:id="rId1" display="consultantplus://offline/ref=DB1113943C0FB6B19A8850CA3A033D3D9D6EDBC1A1B77D6907B6D49000A8FC29B79FB3A7B74E4211i0AFG"/>
    <hyperlink ref="C11" r:id="rId2" display="consultantplus://offline/ref=DB1113943C0FB6B19A8850CA3A033D3D9D68D0C2AAB47D6907B6D49000iAA8G"/>
    <hyperlink ref="J17" location="Par143" display="Par143"/>
  </hyperlinks>
  <printOptions horizontalCentered="1"/>
  <pageMargins left="0.5905511811023623" right="0.5905511811023623" top="0.5905511811023623" bottom="0.3937007874015748" header="0.5118110236220472" footer="0.5118110236220472"/>
  <pageSetup fitToHeight="2" horizontalDpi="600" verticalDpi="600" orientation="landscape" paperSize="9" scale="44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PageLayoutView="0" workbookViewId="0" topLeftCell="A13">
      <selection activeCell="C39" sqref="C39"/>
    </sheetView>
  </sheetViews>
  <sheetFormatPr defaultColWidth="9.00390625" defaultRowHeight="12.75"/>
  <cols>
    <col min="1" max="1" width="34.75390625" style="51" customWidth="1"/>
    <col min="2" max="2" width="15.375" style="51" customWidth="1"/>
    <col min="3" max="3" width="10.125" style="51" customWidth="1"/>
    <col min="4" max="4" width="9.25390625" style="75" customWidth="1"/>
    <col min="5" max="5" width="31.25390625" style="51" customWidth="1"/>
    <col min="6" max="6" width="17.25390625" style="51" customWidth="1"/>
    <col min="7" max="7" width="12.25390625" style="75" customWidth="1"/>
    <col min="8" max="8" width="14.125" style="51" customWidth="1"/>
    <col min="9" max="9" width="16.25390625" style="51" customWidth="1"/>
    <col min="10" max="10" width="12.125" style="51" customWidth="1"/>
    <col min="11" max="11" width="17.125" style="51" customWidth="1"/>
    <col min="12" max="12" width="19.00390625" style="51" customWidth="1"/>
    <col min="13" max="13" width="17.625" style="51" customWidth="1"/>
    <col min="14" max="14" width="12.00390625" style="51" customWidth="1"/>
    <col min="15" max="16384" width="9.125" style="51" customWidth="1"/>
  </cols>
  <sheetData>
    <row r="1" spans="4:24" ht="15.75">
      <c r="D1" s="52"/>
      <c r="Q1" s="53"/>
      <c r="R1" s="53"/>
      <c r="S1" s="53"/>
      <c r="T1" s="54"/>
      <c r="U1" s="53"/>
      <c r="V1" s="53"/>
      <c r="W1" s="53"/>
      <c r="X1" s="53"/>
    </row>
    <row r="2" spans="4:24" ht="15.75">
      <c r="D2" s="52" t="s">
        <v>140</v>
      </c>
      <c r="Q2" s="53"/>
      <c r="R2" s="53"/>
      <c r="S2" s="53"/>
      <c r="T2" s="55"/>
      <c r="U2" s="53"/>
      <c r="V2" s="53"/>
      <c r="W2" s="53"/>
      <c r="X2" s="53"/>
    </row>
    <row r="3" spans="4:24" ht="15.75">
      <c r="D3" s="52" t="s">
        <v>0</v>
      </c>
      <c r="Q3" s="53"/>
      <c r="R3" s="53"/>
      <c r="S3" s="53"/>
      <c r="T3" s="55"/>
      <c r="U3" s="53"/>
      <c r="V3" s="53"/>
      <c r="W3" s="53"/>
      <c r="X3" s="53"/>
    </row>
    <row r="4" spans="4:24" ht="15.75">
      <c r="D4" s="52" t="s">
        <v>38</v>
      </c>
      <c r="Q4" s="53"/>
      <c r="R4" s="53"/>
      <c r="S4" s="53"/>
      <c r="T4" s="55"/>
      <c r="U4" s="53"/>
      <c r="V4" s="53"/>
      <c r="W4" s="53"/>
      <c r="X4" s="53"/>
    </row>
    <row r="5" spans="4:24" ht="15.75">
      <c r="D5" s="76"/>
      <c r="Q5" s="53"/>
      <c r="R5" s="53"/>
      <c r="S5" s="53"/>
      <c r="T5" s="55"/>
      <c r="U5" s="53"/>
      <c r="V5" s="53"/>
      <c r="W5" s="53"/>
      <c r="X5" s="53"/>
    </row>
    <row r="6" spans="1:24" ht="37.5" customHeight="1">
      <c r="A6" s="374" t="s">
        <v>230</v>
      </c>
      <c r="B6" s="375"/>
      <c r="C6" s="375"/>
      <c r="D6" s="375"/>
      <c r="E6" s="375"/>
      <c r="F6" s="375"/>
      <c r="G6" s="375"/>
      <c r="H6" s="375"/>
      <c r="Q6" s="53"/>
      <c r="R6" s="53"/>
      <c r="S6" s="53"/>
      <c r="T6" s="58"/>
      <c r="U6" s="53"/>
      <c r="V6" s="53"/>
      <c r="W6" s="53"/>
      <c r="X6" s="53"/>
    </row>
    <row r="7" spans="1:24" ht="73.5" customHeight="1">
      <c r="A7" s="376" t="s">
        <v>253</v>
      </c>
      <c r="B7" s="377"/>
      <c r="C7" s="377"/>
      <c r="D7" s="377"/>
      <c r="E7" s="377"/>
      <c r="F7" s="377"/>
      <c r="G7" s="377"/>
      <c r="H7" s="378"/>
      <c r="Q7" s="372"/>
      <c r="R7" s="373"/>
      <c r="S7" s="373"/>
      <c r="T7" s="373"/>
      <c r="U7" s="373"/>
      <c r="V7" s="373"/>
      <c r="W7" s="373"/>
      <c r="X7" s="373"/>
    </row>
    <row r="8" spans="1:24" ht="20.25" customHeight="1">
      <c r="A8" s="355" t="s">
        <v>106</v>
      </c>
      <c r="B8" s="356"/>
      <c r="C8" s="356"/>
      <c r="D8" s="356"/>
      <c r="E8" s="356"/>
      <c r="F8" s="356"/>
      <c r="G8" s="356"/>
      <c r="H8" s="357"/>
      <c r="Q8" s="372"/>
      <c r="R8" s="373"/>
      <c r="S8" s="373"/>
      <c r="T8" s="373"/>
      <c r="U8" s="373"/>
      <c r="V8" s="373"/>
      <c r="W8" s="373"/>
      <c r="X8" s="373"/>
    </row>
    <row r="9" spans="1:24" ht="20.25" customHeight="1">
      <c r="A9" s="355" t="s">
        <v>107</v>
      </c>
      <c r="B9" s="356"/>
      <c r="C9" s="356"/>
      <c r="D9" s="356"/>
      <c r="E9" s="356"/>
      <c r="F9" s="356"/>
      <c r="G9" s="356"/>
      <c r="H9" s="357"/>
      <c r="Q9" s="372"/>
      <c r="R9" s="373"/>
      <c r="S9" s="373"/>
      <c r="T9" s="373"/>
      <c r="U9" s="373"/>
      <c r="V9" s="373"/>
      <c r="W9" s="373"/>
      <c r="X9" s="373"/>
    </row>
    <row r="10" spans="1:24" ht="20.25" customHeight="1">
      <c r="A10" s="355" t="s">
        <v>108</v>
      </c>
      <c r="B10" s="356"/>
      <c r="C10" s="356"/>
      <c r="D10" s="356"/>
      <c r="E10" s="356"/>
      <c r="F10" s="356"/>
      <c r="G10" s="356"/>
      <c r="H10" s="357"/>
      <c r="Q10" s="59"/>
      <c r="R10" s="60"/>
      <c r="S10" s="60"/>
      <c r="T10" s="60"/>
      <c r="U10" s="60"/>
      <c r="V10" s="60"/>
      <c r="W10" s="60"/>
      <c r="X10" s="60"/>
    </row>
    <row r="11" spans="1:24" ht="20.25" customHeight="1">
      <c r="A11" s="59"/>
      <c r="B11" s="60"/>
      <c r="C11" s="60"/>
      <c r="D11" s="77"/>
      <c r="E11" s="60"/>
      <c r="F11" s="60"/>
      <c r="G11" s="77"/>
      <c r="H11" s="60"/>
      <c r="Q11" s="59"/>
      <c r="R11" s="60"/>
      <c r="S11" s="60"/>
      <c r="T11" s="60"/>
      <c r="U11" s="60"/>
      <c r="V11" s="60"/>
      <c r="W11" s="60"/>
      <c r="X11" s="60"/>
    </row>
    <row r="12" ht="15.75">
      <c r="A12" s="56"/>
    </row>
    <row r="13" spans="1:15" ht="19.5" customHeight="1">
      <c r="A13" s="358" t="s">
        <v>1</v>
      </c>
      <c r="B13" s="359" t="s">
        <v>2</v>
      </c>
      <c r="C13" s="359" t="s">
        <v>3</v>
      </c>
      <c r="D13" s="358" t="s">
        <v>4</v>
      </c>
      <c r="E13" s="358"/>
      <c r="F13" s="358"/>
      <c r="G13" s="358"/>
      <c r="H13" s="358"/>
      <c r="I13" s="358"/>
      <c r="J13" s="358"/>
      <c r="K13" s="358"/>
      <c r="L13" s="358"/>
      <c r="M13" s="358" t="s">
        <v>28</v>
      </c>
      <c r="N13" s="358" t="s">
        <v>27</v>
      </c>
      <c r="O13" s="63"/>
    </row>
    <row r="14" spans="1:15" ht="57" customHeight="1">
      <c r="A14" s="358"/>
      <c r="B14" s="359"/>
      <c r="C14" s="359"/>
      <c r="D14" s="61"/>
      <c r="E14" s="61"/>
      <c r="F14" s="61"/>
      <c r="G14" s="61"/>
      <c r="H14" s="61"/>
      <c r="I14" s="61"/>
      <c r="J14" s="61"/>
      <c r="K14" s="358" t="s">
        <v>29</v>
      </c>
      <c r="L14" s="358"/>
      <c r="M14" s="358"/>
      <c r="N14" s="358"/>
      <c r="O14" s="63"/>
    </row>
    <row r="15" spans="1:15" ht="145.5" customHeight="1">
      <c r="A15" s="358"/>
      <c r="B15" s="359"/>
      <c r="C15" s="359"/>
      <c r="D15" s="358" t="s">
        <v>26</v>
      </c>
      <c r="E15" s="61" t="s">
        <v>37</v>
      </c>
      <c r="F15" s="61" t="s">
        <v>36</v>
      </c>
      <c r="G15" s="61" t="s">
        <v>35</v>
      </c>
      <c r="H15" s="64" t="s">
        <v>34</v>
      </c>
      <c r="I15" s="61" t="s">
        <v>33</v>
      </c>
      <c r="J15" s="61" t="s">
        <v>30</v>
      </c>
      <c r="K15" s="65" t="s">
        <v>31</v>
      </c>
      <c r="L15" s="65" t="s">
        <v>32</v>
      </c>
      <c r="M15" s="368"/>
      <c r="N15" s="368"/>
      <c r="O15" s="63"/>
    </row>
    <row r="16" spans="1:15" ht="13.5" customHeight="1" hidden="1">
      <c r="A16" s="358"/>
      <c r="B16" s="359"/>
      <c r="C16" s="359"/>
      <c r="D16" s="367"/>
      <c r="E16" s="61" t="s">
        <v>7</v>
      </c>
      <c r="F16" s="61" t="s">
        <v>8</v>
      </c>
      <c r="G16" s="66"/>
      <c r="H16" s="66"/>
      <c r="I16" s="61" t="s">
        <v>12</v>
      </c>
      <c r="J16" s="61" t="s">
        <v>15</v>
      </c>
      <c r="K16" s="368"/>
      <c r="L16" s="368"/>
      <c r="M16" s="67"/>
      <c r="N16" s="67"/>
      <c r="O16" s="63"/>
    </row>
    <row r="17" spans="1:15" ht="13.5" customHeight="1" hidden="1">
      <c r="A17" s="358"/>
      <c r="B17" s="359"/>
      <c r="C17" s="359"/>
      <c r="D17" s="367"/>
      <c r="E17" s="66"/>
      <c r="F17" s="61" t="s">
        <v>9</v>
      </c>
      <c r="G17" s="66"/>
      <c r="H17" s="66"/>
      <c r="I17" s="61" t="s">
        <v>13</v>
      </c>
      <c r="J17" s="61" t="s">
        <v>16</v>
      </c>
      <c r="K17" s="368"/>
      <c r="L17" s="368"/>
      <c r="M17" s="67"/>
      <c r="N17" s="67"/>
      <c r="O17" s="63"/>
    </row>
    <row r="18" spans="1:15" ht="13.5" customHeight="1" hidden="1">
      <c r="A18" s="358"/>
      <c r="B18" s="359"/>
      <c r="C18" s="359"/>
      <c r="D18" s="367"/>
      <c r="E18" s="66"/>
      <c r="F18" s="61" t="s">
        <v>10</v>
      </c>
      <c r="G18" s="66"/>
      <c r="H18" s="66"/>
      <c r="I18" s="61" t="s">
        <v>14</v>
      </c>
      <c r="J18" s="61" t="s">
        <v>17</v>
      </c>
      <c r="K18" s="368"/>
      <c r="L18" s="368"/>
      <c r="M18" s="67"/>
      <c r="N18" s="67"/>
      <c r="O18" s="63"/>
    </row>
    <row r="19" spans="1:15" ht="33" customHeight="1" hidden="1">
      <c r="A19" s="358"/>
      <c r="B19" s="359"/>
      <c r="C19" s="359"/>
      <c r="D19" s="367"/>
      <c r="E19" s="66"/>
      <c r="F19" s="61" t="s">
        <v>11</v>
      </c>
      <c r="G19" s="66"/>
      <c r="H19" s="66"/>
      <c r="I19" s="66"/>
      <c r="J19" s="62" t="s">
        <v>18</v>
      </c>
      <c r="K19" s="61" t="s">
        <v>19</v>
      </c>
      <c r="L19" s="61" t="s">
        <v>22</v>
      </c>
      <c r="M19" s="67"/>
      <c r="N19" s="67"/>
      <c r="O19" s="63"/>
    </row>
    <row r="20" spans="1:15" ht="15.75" hidden="1">
      <c r="A20" s="358"/>
      <c r="B20" s="359"/>
      <c r="C20" s="359"/>
      <c r="D20" s="66"/>
      <c r="E20" s="66"/>
      <c r="F20" s="66"/>
      <c r="G20" s="66"/>
      <c r="H20" s="66"/>
      <c r="I20" s="66"/>
      <c r="J20" s="66"/>
      <c r="K20" s="61" t="s">
        <v>5</v>
      </c>
      <c r="L20" s="61" t="s">
        <v>23</v>
      </c>
      <c r="M20" s="67"/>
      <c r="N20" s="67"/>
      <c r="O20" s="63"/>
    </row>
    <row r="21" spans="1:15" ht="15.75" hidden="1">
      <c r="A21" s="358"/>
      <c r="B21" s="359"/>
      <c r="C21" s="359"/>
      <c r="D21" s="66"/>
      <c r="E21" s="66"/>
      <c r="F21" s="66"/>
      <c r="G21" s="66"/>
      <c r="H21" s="66"/>
      <c r="I21" s="66"/>
      <c r="J21" s="66"/>
      <c r="K21" s="61" t="s">
        <v>6</v>
      </c>
      <c r="L21" s="61" t="s">
        <v>15</v>
      </c>
      <c r="M21" s="67"/>
      <c r="N21" s="67"/>
      <c r="O21" s="63"/>
    </row>
    <row r="22" spans="1:15" ht="15.75" hidden="1">
      <c r="A22" s="358"/>
      <c r="B22" s="359"/>
      <c r="C22" s="359"/>
      <c r="D22" s="66"/>
      <c r="E22" s="66"/>
      <c r="F22" s="66"/>
      <c r="G22" s="66"/>
      <c r="H22" s="66"/>
      <c r="I22" s="66"/>
      <c r="J22" s="66"/>
      <c r="K22" s="61" t="s">
        <v>20</v>
      </c>
      <c r="L22" s="61" t="s">
        <v>24</v>
      </c>
      <c r="M22" s="67"/>
      <c r="N22" s="67"/>
      <c r="O22" s="63"/>
    </row>
    <row r="23" spans="1:15" ht="15.75" hidden="1">
      <c r="A23" s="358"/>
      <c r="B23" s="359"/>
      <c r="C23" s="359"/>
      <c r="D23" s="66"/>
      <c r="E23" s="66"/>
      <c r="F23" s="66"/>
      <c r="G23" s="66"/>
      <c r="H23" s="66"/>
      <c r="I23" s="66"/>
      <c r="J23" s="66"/>
      <c r="K23" s="61" t="s">
        <v>21</v>
      </c>
      <c r="L23" s="61" t="s">
        <v>25</v>
      </c>
      <c r="M23" s="67"/>
      <c r="N23" s="67"/>
      <c r="O23" s="63"/>
    </row>
    <row r="24" spans="1:15" ht="18.75" customHeight="1">
      <c r="A24" s="57">
        <v>1</v>
      </c>
      <c r="B24" s="57">
        <v>2</v>
      </c>
      <c r="C24" s="57">
        <v>3</v>
      </c>
      <c r="D24" s="61">
        <v>4</v>
      </c>
      <c r="E24" s="57">
        <v>5</v>
      </c>
      <c r="F24" s="57">
        <v>6</v>
      </c>
      <c r="G24" s="61">
        <v>7</v>
      </c>
      <c r="H24" s="57">
        <v>8</v>
      </c>
      <c r="I24" s="57">
        <v>9</v>
      </c>
      <c r="J24" s="57">
        <v>10</v>
      </c>
      <c r="K24" s="57">
        <v>11</v>
      </c>
      <c r="L24" s="57">
        <v>12</v>
      </c>
      <c r="M24" s="57">
        <v>13</v>
      </c>
      <c r="N24" s="57">
        <v>14</v>
      </c>
      <c r="O24" s="63"/>
    </row>
    <row r="25" spans="1:15" s="27" customFormat="1" ht="63">
      <c r="A25" s="86" t="s">
        <v>203</v>
      </c>
      <c r="B25" s="87"/>
      <c r="C25" s="87"/>
      <c r="D25" s="87">
        <v>1</v>
      </c>
      <c r="E25" s="87" t="s">
        <v>147</v>
      </c>
      <c r="F25" s="88" t="s">
        <v>40</v>
      </c>
      <c r="G25" s="89"/>
      <c r="H25" s="90"/>
      <c r="I25" s="91">
        <v>104.6</v>
      </c>
      <c r="J25" s="90"/>
      <c r="K25" s="90" t="s">
        <v>187</v>
      </c>
      <c r="L25" s="47" t="s">
        <v>189</v>
      </c>
      <c r="M25" s="79" t="s">
        <v>192</v>
      </c>
      <c r="N25" s="90"/>
      <c r="O25" s="92"/>
    </row>
    <row r="26" spans="1:15" ht="63">
      <c r="A26" s="81" t="s">
        <v>89</v>
      </c>
      <c r="B26" s="50" t="s">
        <v>119</v>
      </c>
      <c r="C26" s="50">
        <v>9440030</v>
      </c>
      <c r="D26" s="46">
        <v>2</v>
      </c>
      <c r="E26" s="46" t="s">
        <v>205</v>
      </c>
      <c r="F26" s="78" t="s">
        <v>40</v>
      </c>
      <c r="G26" s="82" t="s">
        <v>92</v>
      </c>
      <c r="H26" s="78">
        <v>225.37</v>
      </c>
      <c r="I26" s="85">
        <v>320.3</v>
      </c>
      <c r="J26" s="78"/>
      <c r="K26" s="90" t="s">
        <v>187</v>
      </c>
      <c r="L26" s="47" t="s">
        <v>189</v>
      </c>
      <c r="M26" s="83" t="s">
        <v>93</v>
      </c>
      <c r="N26" s="78"/>
      <c r="O26" s="63"/>
    </row>
    <row r="27" spans="1:15" ht="63">
      <c r="A27" s="81" t="s">
        <v>90</v>
      </c>
      <c r="B27" s="50" t="s">
        <v>120</v>
      </c>
      <c r="C27" s="50">
        <v>9440030</v>
      </c>
      <c r="D27" s="46">
        <v>3</v>
      </c>
      <c r="E27" s="46" t="s">
        <v>206</v>
      </c>
      <c r="F27" s="78" t="s">
        <v>40</v>
      </c>
      <c r="G27" s="82" t="s">
        <v>51</v>
      </c>
      <c r="H27" s="78" t="s">
        <v>138</v>
      </c>
      <c r="I27" s="85">
        <v>19.6</v>
      </c>
      <c r="J27" s="78"/>
      <c r="K27" s="90" t="s">
        <v>187</v>
      </c>
      <c r="L27" s="47" t="s">
        <v>189</v>
      </c>
      <c r="M27" s="83" t="s">
        <v>93</v>
      </c>
      <c r="N27" s="78"/>
      <c r="O27" s="63"/>
    </row>
    <row r="28" spans="1:15" ht="15.75">
      <c r="A28" s="81" t="s">
        <v>91</v>
      </c>
      <c r="B28" s="385"/>
      <c r="C28" s="388"/>
      <c r="D28" s="388"/>
      <c r="E28" s="388"/>
      <c r="F28" s="364"/>
      <c r="G28" s="364"/>
      <c r="H28" s="364"/>
      <c r="I28" s="379">
        <v>933.1</v>
      </c>
      <c r="J28" s="364"/>
      <c r="K28" s="369"/>
      <c r="L28" s="361"/>
      <c r="M28" s="382" t="s">
        <v>252</v>
      </c>
      <c r="N28" s="364"/>
      <c r="O28" s="63"/>
    </row>
    <row r="29" spans="1:15" ht="15.75">
      <c r="A29" s="81" t="s">
        <v>91</v>
      </c>
      <c r="B29" s="386"/>
      <c r="C29" s="389"/>
      <c r="D29" s="389"/>
      <c r="E29" s="389"/>
      <c r="F29" s="365"/>
      <c r="G29" s="365"/>
      <c r="H29" s="365"/>
      <c r="I29" s="380"/>
      <c r="J29" s="365"/>
      <c r="K29" s="370"/>
      <c r="L29" s="362"/>
      <c r="M29" s="383"/>
      <c r="N29" s="365"/>
      <c r="O29" s="63"/>
    </row>
    <row r="30" spans="1:15" ht="15.75">
      <c r="A30" s="81" t="s">
        <v>204</v>
      </c>
      <c r="B30" s="386"/>
      <c r="C30" s="389"/>
      <c r="D30" s="389"/>
      <c r="E30" s="389"/>
      <c r="F30" s="365"/>
      <c r="G30" s="365"/>
      <c r="H30" s="365"/>
      <c r="I30" s="380"/>
      <c r="J30" s="365"/>
      <c r="K30" s="370"/>
      <c r="L30" s="362"/>
      <c r="M30" s="383"/>
      <c r="N30" s="365"/>
      <c r="O30" s="68">
        <v>0.1</v>
      </c>
    </row>
    <row r="31" spans="1:15" ht="15.75">
      <c r="A31" s="81" t="s">
        <v>91</v>
      </c>
      <c r="B31" s="386"/>
      <c r="C31" s="389"/>
      <c r="D31" s="389"/>
      <c r="E31" s="389"/>
      <c r="F31" s="365"/>
      <c r="G31" s="365"/>
      <c r="H31" s="365"/>
      <c r="I31" s="380"/>
      <c r="J31" s="365"/>
      <c r="K31" s="370"/>
      <c r="L31" s="362"/>
      <c r="M31" s="383"/>
      <c r="N31" s="365"/>
      <c r="O31" s="68">
        <v>0.1</v>
      </c>
    </row>
    <row r="32" spans="1:15" ht="47.25">
      <c r="A32" s="165" t="s">
        <v>254</v>
      </c>
      <c r="B32" s="387"/>
      <c r="C32" s="390"/>
      <c r="D32" s="390"/>
      <c r="E32" s="390"/>
      <c r="F32" s="366"/>
      <c r="G32" s="366"/>
      <c r="H32" s="366"/>
      <c r="I32" s="381"/>
      <c r="J32" s="366"/>
      <c r="K32" s="371"/>
      <c r="L32" s="363"/>
      <c r="M32" s="384"/>
      <c r="N32" s="366"/>
      <c r="O32" s="68">
        <v>0.05</v>
      </c>
    </row>
    <row r="33" spans="1:15" ht="15.75">
      <c r="A33" s="166" t="s">
        <v>83</v>
      </c>
      <c r="B33" s="78"/>
      <c r="C33" s="78"/>
      <c r="D33" s="82"/>
      <c r="E33" s="78"/>
      <c r="F33" s="78"/>
      <c r="G33" s="82"/>
      <c r="H33" s="78"/>
      <c r="I33" s="84">
        <f>SUM(I25:I32)</f>
        <v>1377.6</v>
      </c>
      <c r="J33" s="78"/>
      <c r="K33" s="78"/>
      <c r="L33" s="78"/>
      <c r="M33" s="78"/>
      <c r="N33" s="78"/>
      <c r="O33" s="63"/>
    </row>
    <row r="34" spans="1:11" ht="33" customHeight="1">
      <c r="A34" s="72"/>
      <c r="B34" s="70"/>
      <c r="C34" s="71"/>
      <c r="F34" s="360" t="s">
        <v>231</v>
      </c>
      <c r="G34" s="360"/>
      <c r="I34" s="93">
        <v>933.1</v>
      </c>
      <c r="J34" s="71"/>
      <c r="K34" s="80"/>
    </row>
    <row r="35" spans="1:11" ht="43.5" customHeight="1">
      <c r="A35" s="72"/>
      <c r="B35" s="70"/>
      <c r="C35" s="73"/>
      <c r="F35" s="360"/>
      <c r="G35" s="360"/>
      <c r="I35" s="93"/>
      <c r="J35" s="73"/>
      <c r="K35" s="80"/>
    </row>
    <row r="36" spans="1:6" ht="15">
      <c r="A36" s="74" t="s">
        <v>144</v>
      </c>
      <c r="D36" s="354" t="s">
        <v>134</v>
      </c>
      <c r="E36" s="354"/>
      <c r="F36" s="354"/>
    </row>
    <row r="37" ht="27" customHeight="1"/>
    <row r="38" spans="1:6" ht="15">
      <c r="A38" s="51" t="s">
        <v>223</v>
      </c>
      <c r="D38" s="354" t="s">
        <v>216</v>
      </c>
      <c r="E38" s="354"/>
      <c r="F38" s="354"/>
    </row>
    <row r="39" spans="4:6" ht="15">
      <c r="D39" s="167"/>
      <c r="E39" s="167"/>
      <c r="F39" s="167"/>
    </row>
    <row r="40" ht="15">
      <c r="A40" s="51" t="s">
        <v>212</v>
      </c>
    </row>
    <row r="143" ht="12.75"/>
  </sheetData>
  <sheetProtection/>
  <mergeCells count="36">
    <mergeCell ref="I28:I32"/>
    <mergeCell ref="D36:F36"/>
    <mergeCell ref="M28:M32"/>
    <mergeCell ref="B28:B32"/>
    <mergeCell ref="C28:C32"/>
    <mergeCell ref="D28:D32"/>
    <mergeCell ref="E28:E32"/>
    <mergeCell ref="F28:F32"/>
    <mergeCell ref="G28:G32"/>
    <mergeCell ref="J28:J32"/>
    <mergeCell ref="K28:K32"/>
    <mergeCell ref="A9:H9"/>
    <mergeCell ref="Q9:X9"/>
    <mergeCell ref="A6:H6"/>
    <mergeCell ref="A7:H7"/>
    <mergeCell ref="Q7:X7"/>
    <mergeCell ref="A8:H8"/>
    <mergeCell ref="Q8:X8"/>
    <mergeCell ref="N28:N32"/>
    <mergeCell ref="N13:N15"/>
    <mergeCell ref="K14:L14"/>
    <mergeCell ref="D15:D19"/>
    <mergeCell ref="K16:L16"/>
    <mergeCell ref="K17:L17"/>
    <mergeCell ref="K18:L18"/>
    <mergeCell ref="M13:M15"/>
    <mergeCell ref="D38:F38"/>
    <mergeCell ref="A10:H10"/>
    <mergeCell ref="A13:A23"/>
    <mergeCell ref="B13:B23"/>
    <mergeCell ref="C13:C23"/>
    <mergeCell ref="D13:L13"/>
    <mergeCell ref="F34:G34"/>
    <mergeCell ref="F35:G35"/>
    <mergeCell ref="L28:L32"/>
    <mergeCell ref="H28:H32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1.3385826771653544" right="0.15748031496062992" top="0.31496062992125984" bottom="0.07874015748031496" header="0.11811023622047245" footer="0.11811023622047245"/>
  <pageSetup horizontalDpi="600" verticalDpi="600" orientation="landscape" paperSize="9" scale="5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SheetLayoutView="75" zoomScalePageLayoutView="0" workbookViewId="0" topLeftCell="A1">
      <selection activeCell="A34" sqref="A34"/>
    </sheetView>
  </sheetViews>
  <sheetFormatPr defaultColWidth="9.00390625" defaultRowHeight="12.75"/>
  <cols>
    <col min="1" max="1" width="21.25390625" style="51" customWidth="1"/>
    <col min="2" max="2" width="11.75390625" style="51" customWidth="1"/>
    <col min="3" max="3" width="11.375" style="51" customWidth="1"/>
    <col min="4" max="4" width="11.00390625" style="51" customWidth="1"/>
    <col min="5" max="5" width="29.75390625" style="51" customWidth="1"/>
    <col min="6" max="6" width="18.25390625" style="51" customWidth="1"/>
    <col min="7" max="7" width="13.75390625" style="51" customWidth="1"/>
    <col min="8" max="8" width="14.75390625" style="51" customWidth="1"/>
    <col min="9" max="9" width="13.875" style="51" customWidth="1"/>
    <col min="10" max="10" width="15.375" style="51" customWidth="1"/>
    <col min="11" max="11" width="20.25390625" style="51" customWidth="1"/>
    <col min="12" max="12" width="16.375" style="51" customWidth="1"/>
    <col min="13" max="13" width="18.375" style="51" customWidth="1"/>
    <col min="14" max="14" width="17.375" style="51" customWidth="1"/>
    <col min="15" max="16384" width="9.125" style="51" customWidth="1"/>
  </cols>
  <sheetData>
    <row r="1" spans="4:24" ht="15.75">
      <c r="D1" s="52"/>
      <c r="Q1" s="53"/>
      <c r="R1" s="53"/>
      <c r="S1" s="53"/>
      <c r="T1" s="54"/>
      <c r="U1" s="53"/>
      <c r="V1" s="53"/>
      <c r="W1" s="53"/>
      <c r="X1" s="53"/>
    </row>
    <row r="2" spans="4:24" ht="15.75">
      <c r="D2" s="52" t="s">
        <v>141</v>
      </c>
      <c r="Q2" s="53"/>
      <c r="R2" s="53"/>
      <c r="S2" s="53"/>
      <c r="T2" s="55"/>
      <c r="U2" s="53"/>
      <c r="V2" s="53"/>
      <c r="W2" s="53"/>
      <c r="X2" s="53"/>
    </row>
    <row r="3" spans="4:24" ht="15.75">
      <c r="D3" s="52" t="s">
        <v>0</v>
      </c>
      <c r="Q3" s="53"/>
      <c r="R3" s="53"/>
      <c r="S3" s="53"/>
      <c r="T3" s="55"/>
      <c r="U3" s="53"/>
      <c r="V3" s="53"/>
      <c r="W3" s="53"/>
      <c r="X3" s="53"/>
    </row>
    <row r="4" spans="4:24" ht="15.75">
      <c r="D4" s="52" t="s">
        <v>38</v>
      </c>
      <c r="Q4" s="53"/>
      <c r="R4" s="53"/>
      <c r="S4" s="53"/>
      <c r="T4" s="55"/>
      <c r="U4" s="53"/>
      <c r="V4" s="53"/>
      <c r="W4" s="53"/>
      <c r="X4" s="53"/>
    </row>
    <row r="5" spans="4:24" ht="15.75">
      <c r="D5" s="56"/>
      <c r="Q5" s="53"/>
      <c r="R5" s="53"/>
      <c r="S5" s="53"/>
      <c r="T5" s="55"/>
      <c r="U5" s="53"/>
      <c r="V5" s="53"/>
      <c r="W5" s="53"/>
      <c r="X5" s="53"/>
    </row>
    <row r="6" spans="1:24" ht="15.75">
      <c r="A6" s="374" t="s">
        <v>196</v>
      </c>
      <c r="B6" s="375"/>
      <c r="C6" s="375"/>
      <c r="D6" s="375"/>
      <c r="E6" s="375"/>
      <c r="F6" s="375"/>
      <c r="G6" s="375"/>
      <c r="H6" s="375"/>
      <c r="Q6" s="53"/>
      <c r="R6" s="53"/>
      <c r="S6" s="53"/>
      <c r="T6" s="58"/>
      <c r="U6" s="53"/>
      <c r="V6" s="53"/>
      <c r="W6" s="53"/>
      <c r="X6" s="53"/>
    </row>
    <row r="7" spans="1:24" ht="66.75" customHeight="1">
      <c r="A7" s="355" t="s">
        <v>197</v>
      </c>
      <c r="B7" s="356"/>
      <c r="C7" s="356"/>
      <c r="D7" s="356"/>
      <c r="E7" s="356"/>
      <c r="F7" s="356"/>
      <c r="G7" s="356"/>
      <c r="H7" s="357"/>
      <c r="Q7" s="372"/>
      <c r="R7" s="373"/>
      <c r="S7" s="373"/>
      <c r="T7" s="373"/>
      <c r="U7" s="373"/>
      <c r="V7" s="373"/>
      <c r="W7" s="373"/>
      <c r="X7" s="373"/>
    </row>
    <row r="8" spans="1:24" ht="20.25" customHeight="1">
      <c r="A8" s="355" t="s">
        <v>110</v>
      </c>
      <c r="B8" s="356"/>
      <c r="C8" s="356"/>
      <c r="D8" s="356"/>
      <c r="E8" s="356"/>
      <c r="F8" s="356"/>
      <c r="G8" s="356"/>
      <c r="H8" s="357"/>
      <c r="Q8" s="372"/>
      <c r="R8" s="373"/>
      <c r="S8" s="373"/>
      <c r="T8" s="373"/>
      <c r="U8" s="373"/>
      <c r="V8" s="373"/>
      <c r="W8" s="373"/>
      <c r="X8" s="373"/>
    </row>
    <row r="9" spans="1:24" ht="20.25" customHeight="1">
      <c r="A9" s="355" t="s">
        <v>109</v>
      </c>
      <c r="B9" s="356"/>
      <c r="C9" s="356"/>
      <c r="D9" s="356"/>
      <c r="E9" s="356"/>
      <c r="F9" s="356"/>
      <c r="G9" s="356"/>
      <c r="H9" s="357"/>
      <c r="Q9" s="372"/>
      <c r="R9" s="373"/>
      <c r="S9" s="373"/>
      <c r="T9" s="373"/>
      <c r="U9" s="373"/>
      <c r="V9" s="373"/>
      <c r="W9" s="373"/>
      <c r="X9" s="373"/>
    </row>
    <row r="10" spans="1:24" ht="20.25" customHeight="1">
      <c r="A10" s="355" t="s">
        <v>108</v>
      </c>
      <c r="B10" s="356"/>
      <c r="C10" s="356"/>
      <c r="D10" s="356"/>
      <c r="E10" s="356"/>
      <c r="F10" s="356"/>
      <c r="G10" s="356"/>
      <c r="H10" s="357"/>
      <c r="Q10" s="59"/>
      <c r="R10" s="60"/>
      <c r="S10" s="60"/>
      <c r="T10" s="60"/>
      <c r="U10" s="60"/>
      <c r="V10" s="60"/>
      <c r="W10" s="60"/>
      <c r="X10" s="60"/>
    </row>
    <row r="11" spans="1:24" ht="20.25" customHeight="1">
      <c r="A11" s="59"/>
      <c r="B11" s="60"/>
      <c r="C11" s="60"/>
      <c r="D11" s="60"/>
      <c r="E11" s="60"/>
      <c r="F11" s="60"/>
      <c r="G11" s="60"/>
      <c r="H11" s="60"/>
      <c r="Q11" s="59"/>
      <c r="R11" s="60"/>
      <c r="S11" s="60"/>
      <c r="T11" s="60"/>
      <c r="U11" s="60"/>
      <c r="V11" s="60"/>
      <c r="W11" s="60"/>
      <c r="X11" s="60"/>
    </row>
    <row r="12" ht="15" customHeight="1">
      <c r="A12" s="56"/>
    </row>
    <row r="13" spans="1:15" ht="20.25" customHeight="1">
      <c r="A13" s="358" t="s">
        <v>1</v>
      </c>
      <c r="B13" s="359" t="s">
        <v>2</v>
      </c>
      <c r="C13" s="359" t="s">
        <v>3</v>
      </c>
      <c r="D13" s="358" t="s">
        <v>4</v>
      </c>
      <c r="E13" s="358"/>
      <c r="F13" s="358"/>
      <c r="G13" s="358"/>
      <c r="H13" s="358"/>
      <c r="I13" s="358"/>
      <c r="J13" s="358"/>
      <c r="K13" s="358"/>
      <c r="L13" s="358"/>
      <c r="M13" s="358" t="s">
        <v>28</v>
      </c>
      <c r="N13" s="358" t="s">
        <v>27</v>
      </c>
      <c r="O13" s="63"/>
    </row>
    <row r="14" spans="1:15" ht="45.75" customHeight="1">
      <c r="A14" s="358"/>
      <c r="B14" s="359"/>
      <c r="C14" s="359"/>
      <c r="D14" s="61"/>
      <c r="E14" s="61"/>
      <c r="F14" s="61"/>
      <c r="G14" s="61"/>
      <c r="H14" s="61"/>
      <c r="I14" s="61"/>
      <c r="J14" s="61"/>
      <c r="K14" s="358" t="s">
        <v>29</v>
      </c>
      <c r="L14" s="358"/>
      <c r="M14" s="358"/>
      <c r="N14" s="358"/>
      <c r="O14" s="63"/>
    </row>
    <row r="15" spans="1:15" ht="173.25" customHeight="1">
      <c r="A15" s="358"/>
      <c r="B15" s="359"/>
      <c r="C15" s="359"/>
      <c r="D15" s="358" t="s">
        <v>198</v>
      </c>
      <c r="E15" s="61" t="s">
        <v>37</v>
      </c>
      <c r="F15" s="61" t="s">
        <v>36</v>
      </c>
      <c r="G15" s="61" t="s">
        <v>35</v>
      </c>
      <c r="H15" s="64" t="s">
        <v>34</v>
      </c>
      <c r="I15" s="61" t="s">
        <v>33</v>
      </c>
      <c r="J15" s="61" t="s">
        <v>30</v>
      </c>
      <c r="K15" s="65" t="s">
        <v>31</v>
      </c>
      <c r="L15" s="65" t="s">
        <v>32</v>
      </c>
      <c r="M15" s="368"/>
      <c r="N15" s="368"/>
      <c r="O15" s="63"/>
    </row>
    <row r="16" spans="1:15" ht="13.5" customHeight="1" hidden="1">
      <c r="A16" s="358"/>
      <c r="B16" s="359"/>
      <c r="C16" s="359"/>
      <c r="D16" s="367"/>
      <c r="E16" s="61" t="s">
        <v>7</v>
      </c>
      <c r="F16" s="61" t="s">
        <v>8</v>
      </c>
      <c r="G16" s="66"/>
      <c r="H16" s="66"/>
      <c r="I16" s="61" t="s">
        <v>12</v>
      </c>
      <c r="J16" s="61" t="s">
        <v>15</v>
      </c>
      <c r="K16" s="368"/>
      <c r="L16" s="368"/>
      <c r="M16" s="67"/>
      <c r="N16" s="67"/>
      <c r="O16" s="63"/>
    </row>
    <row r="17" spans="1:15" ht="13.5" customHeight="1" hidden="1">
      <c r="A17" s="358"/>
      <c r="B17" s="359"/>
      <c r="C17" s="359"/>
      <c r="D17" s="367"/>
      <c r="E17" s="66"/>
      <c r="F17" s="61" t="s">
        <v>9</v>
      </c>
      <c r="G17" s="66"/>
      <c r="H17" s="66"/>
      <c r="I17" s="61" t="s">
        <v>13</v>
      </c>
      <c r="J17" s="61" t="s">
        <v>16</v>
      </c>
      <c r="K17" s="368"/>
      <c r="L17" s="368"/>
      <c r="M17" s="67"/>
      <c r="N17" s="67"/>
      <c r="O17" s="63"/>
    </row>
    <row r="18" spans="1:15" ht="13.5" customHeight="1" hidden="1">
      <c r="A18" s="358"/>
      <c r="B18" s="359"/>
      <c r="C18" s="359"/>
      <c r="D18" s="367"/>
      <c r="E18" s="66"/>
      <c r="F18" s="61" t="s">
        <v>10</v>
      </c>
      <c r="G18" s="66"/>
      <c r="H18" s="66"/>
      <c r="I18" s="61" t="s">
        <v>14</v>
      </c>
      <c r="J18" s="61" t="s">
        <v>17</v>
      </c>
      <c r="K18" s="368"/>
      <c r="L18" s="368"/>
      <c r="M18" s="67"/>
      <c r="N18" s="67"/>
      <c r="O18" s="63"/>
    </row>
    <row r="19" spans="1:15" ht="33" customHeight="1" hidden="1">
      <c r="A19" s="358"/>
      <c r="B19" s="359"/>
      <c r="C19" s="359"/>
      <c r="D19" s="367"/>
      <c r="E19" s="66"/>
      <c r="F19" s="61" t="s">
        <v>11</v>
      </c>
      <c r="G19" s="66"/>
      <c r="H19" s="66"/>
      <c r="I19" s="66"/>
      <c r="J19" s="62" t="s">
        <v>18</v>
      </c>
      <c r="K19" s="61" t="s">
        <v>19</v>
      </c>
      <c r="L19" s="61" t="s">
        <v>22</v>
      </c>
      <c r="M19" s="67"/>
      <c r="N19" s="67"/>
      <c r="O19" s="63"/>
    </row>
    <row r="20" spans="1:15" ht="15.75" hidden="1">
      <c r="A20" s="358"/>
      <c r="B20" s="359"/>
      <c r="C20" s="359"/>
      <c r="D20" s="66"/>
      <c r="E20" s="66"/>
      <c r="F20" s="66"/>
      <c r="G20" s="66"/>
      <c r="H20" s="66"/>
      <c r="I20" s="66"/>
      <c r="J20" s="66"/>
      <c r="K20" s="61" t="s">
        <v>5</v>
      </c>
      <c r="L20" s="61" t="s">
        <v>23</v>
      </c>
      <c r="M20" s="67"/>
      <c r="N20" s="67"/>
      <c r="O20" s="63"/>
    </row>
    <row r="21" spans="1:15" ht="15.75" hidden="1">
      <c r="A21" s="358"/>
      <c r="B21" s="359"/>
      <c r="C21" s="359"/>
      <c r="D21" s="66"/>
      <c r="E21" s="66"/>
      <c r="F21" s="66"/>
      <c r="G21" s="66"/>
      <c r="H21" s="66"/>
      <c r="I21" s="66"/>
      <c r="J21" s="66"/>
      <c r="K21" s="61" t="s">
        <v>6</v>
      </c>
      <c r="L21" s="61" t="s">
        <v>15</v>
      </c>
      <c r="M21" s="67"/>
      <c r="N21" s="67"/>
      <c r="O21" s="63"/>
    </row>
    <row r="22" spans="1:15" ht="15.75" hidden="1">
      <c r="A22" s="358"/>
      <c r="B22" s="359"/>
      <c r="C22" s="359"/>
      <c r="D22" s="66"/>
      <c r="E22" s="66"/>
      <c r="F22" s="66"/>
      <c r="G22" s="66"/>
      <c r="H22" s="66"/>
      <c r="I22" s="66"/>
      <c r="J22" s="66"/>
      <c r="K22" s="61" t="s">
        <v>20</v>
      </c>
      <c r="L22" s="61" t="s">
        <v>24</v>
      </c>
      <c r="M22" s="67"/>
      <c r="N22" s="67"/>
      <c r="O22" s="63"/>
    </row>
    <row r="23" spans="1:15" ht="15.75" hidden="1">
      <c r="A23" s="358"/>
      <c r="B23" s="359"/>
      <c r="C23" s="359"/>
      <c r="D23" s="66"/>
      <c r="E23" s="66"/>
      <c r="F23" s="66"/>
      <c r="G23" s="66"/>
      <c r="H23" s="66"/>
      <c r="I23" s="66"/>
      <c r="J23" s="66"/>
      <c r="K23" s="61" t="s">
        <v>21</v>
      </c>
      <c r="L23" s="61" t="s">
        <v>25</v>
      </c>
      <c r="M23" s="67"/>
      <c r="N23" s="67"/>
      <c r="O23" s="63"/>
    </row>
    <row r="24" spans="1:15" ht="17.25" customHeight="1">
      <c r="A24" s="57">
        <v>1</v>
      </c>
      <c r="B24" s="57">
        <v>2</v>
      </c>
      <c r="C24" s="57">
        <v>3</v>
      </c>
      <c r="D24" s="57">
        <v>4</v>
      </c>
      <c r="E24" s="57">
        <v>5</v>
      </c>
      <c r="F24" s="57">
        <v>6</v>
      </c>
      <c r="G24" s="57">
        <v>7</v>
      </c>
      <c r="H24" s="57">
        <v>8</v>
      </c>
      <c r="I24" s="57">
        <v>9</v>
      </c>
      <c r="J24" s="57">
        <v>10</v>
      </c>
      <c r="K24" s="57">
        <v>11</v>
      </c>
      <c r="L24" s="57">
        <v>12</v>
      </c>
      <c r="M24" s="57">
        <v>13</v>
      </c>
      <c r="N24" s="57">
        <v>14</v>
      </c>
      <c r="O24" s="63"/>
    </row>
    <row r="25" spans="1:15" ht="31.5">
      <c r="A25" s="45" t="s">
        <v>226</v>
      </c>
      <c r="B25" s="399"/>
      <c r="C25" s="399"/>
      <c r="D25" s="388"/>
      <c r="E25" s="395"/>
      <c r="F25" s="391"/>
      <c r="G25" s="391"/>
      <c r="H25" s="289"/>
      <c r="I25" s="397">
        <v>80.55</v>
      </c>
      <c r="J25" s="391"/>
      <c r="K25" s="382"/>
      <c r="L25" s="361"/>
      <c r="M25" s="382" t="s">
        <v>225</v>
      </c>
      <c r="N25" s="391"/>
      <c r="O25" s="63"/>
    </row>
    <row r="26" spans="1:15" ht="31.5">
      <c r="A26" s="45" t="s">
        <v>78</v>
      </c>
      <c r="B26" s="400"/>
      <c r="C26" s="400"/>
      <c r="D26" s="389"/>
      <c r="E26" s="396"/>
      <c r="F26" s="392"/>
      <c r="G26" s="392"/>
      <c r="H26" s="290"/>
      <c r="I26" s="398"/>
      <c r="J26" s="392"/>
      <c r="K26" s="383"/>
      <c r="L26" s="362"/>
      <c r="M26" s="383"/>
      <c r="N26" s="392"/>
      <c r="O26" s="63"/>
    </row>
    <row r="27" spans="1:15" ht="31.5">
      <c r="A27" s="45" t="s">
        <v>195</v>
      </c>
      <c r="B27" s="400"/>
      <c r="C27" s="400"/>
      <c r="D27" s="389"/>
      <c r="E27" s="396"/>
      <c r="F27" s="392"/>
      <c r="G27" s="392"/>
      <c r="H27" s="290"/>
      <c r="I27" s="398"/>
      <c r="J27" s="392"/>
      <c r="K27" s="383"/>
      <c r="L27" s="362"/>
      <c r="M27" s="383"/>
      <c r="N27" s="392"/>
      <c r="O27" s="68"/>
    </row>
    <row r="28" spans="1:15" ht="31.5">
      <c r="A28" s="45" t="s">
        <v>79</v>
      </c>
      <c r="B28" s="400"/>
      <c r="C28" s="400"/>
      <c r="D28" s="389"/>
      <c r="E28" s="396"/>
      <c r="F28" s="392"/>
      <c r="G28" s="392"/>
      <c r="H28" s="290"/>
      <c r="I28" s="398"/>
      <c r="J28" s="392"/>
      <c r="K28" s="383"/>
      <c r="L28" s="362"/>
      <c r="M28" s="383"/>
      <c r="N28" s="392"/>
      <c r="O28" s="63"/>
    </row>
    <row r="29" spans="1:15" ht="15.75">
      <c r="A29" s="130" t="s">
        <v>76</v>
      </c>
      <c r="B29" s="69"/>
      <c r="C29" s="69"/>
      <c r="D29" s="69"/>
      <c r="E29" s="63"/>
      <c r="F29" s="63"/>
      <c r="G29" s="63"/>
      <c r="H29" s="63"/>
      <c r="I29" s="131">
        <f>I25+I26+I27+I28</f>
        <v>80.55</v>
      </c>
      <c r="J29" s="63"/>
      <c r="K29" s="63"/>
      <c r="L29" s="63"/>
      <c r="M29" s="63"/>
      <c r="N29" s="63"/>
      <c r="O29" s="63"/>
    </row>
    <row r="30" spans="1:9" ht="13.5" customHeight="1">
      <c r="A30" s="56"/>
      <c r="I30" s="132"/>
    </row>
    <row r="31" spans="1:9" ht="15.75">
      <c r="A31" s="56"/>
      <c r="B31" s="70"/>
      <c r="C31" s="71"/>
      <c r="F31" s="393" t="s">
        <v>227</v>
      </c>
      <c r="G31" s="393"/>
      <c r="H31" s="393"/>
      <c r="I31" s="133">
        <f>I25</f>
        <v>80.55</v>
      </c>
    </row>
    <row r="32" spans="1:9" ht="39.75" customHeight="1">
      <c r="A32" s="72"/>
      <c r="B32" s="70"/>
      <c r="C32" s="73"/>
      <c r="F32" s="393" t="s">
        <v>133</v>
      </c>
      <c r="G32" s="393"/>
      <c r="H32" s="393"/>
      <c r="I32" s="134">
        <f>I29*10%</f>
        <v>8.055</v>
      </c>
    </row>
    <row r="33" spans="1:6" ht="33.75" customHeight="1">
      <c r="A33" s="74" t="s">
        <v>131</v>
      </c>
      <c r="E33" s="394" t="s">
        <v>132</v>
      </c>
      <c r="F33" s="394"/>
    </row>
    <row r="35" ht="36.75" customHeight="1"/>
    <row r="36" spans="1:7" ht="12.75" customHeight="1">
      <c r="A36" s="51" t="s">
        <v>223</v>
      </c>
      <c r="D36" s="394" t="s">
        <v>216</v>
      </c>
      <c r="E36" s="394"/>
      <c r="F36" s="394"/>
      <c r="G36" s="75"/>
    </row>
    <row r="39" ht="12.75" customHeight="1"/>
    <row r="40" ht="15">
      <c r="A40" s="51" t="s">
        <v>212</v>
      </c>
    </row>
    <row r="143" ht="12.75"/>
  </sheetData>
  <sheetProtection/>
  <mergeCells count="36">
    <mergeCell ref="A9:H9"/>
    <mergeCell ref="Q9:X9"/>
    <mergeCell ref="A6:H6"/>
    <mergeCell ref="A7:H7"/>
    <mergeCell ref="Q7:X7"/>
    <mergeCell ref="A8:H8"/>
    <mergeCell ref="Q8:X8"/>
    <mergeCell ref="B25:B28"/>
    <mergeCell ref="C25:C28"/>
    <mergeCell ref="D25:D28"/>
    <mergeCell ref="N13:N15"/>
    <mergeCell ref="K14:L14"/>
    <mergeCell ref="D15:D19"/>
    <mergeCell ref="K16:L16"/>
    <mergeCell ref="K17:L17"/>
    <mergeCell ref="K18:L18"/>
    <mergeCell ref="M13:M15"/>
    <mergeCell ref="D36:F36"/>
    <mergeCell ref="H25:H28"/>
    <mergeCell ref="J25:J28"/>
    <mergeCell ref="A10:H10"/>
    <mergeCell ref="A13:A23"/>
    <mergeCell ref="B13:B23"/>
    <mergeCell ref="C13:C23"/>
    <mergeCell ref="D13:L13"/>
    <mergeCell ref="F31:H31"/>
    <mergeCell ref="I25:I28"/>
    <mergeCell ref="K25:K28"/>
    <mergeCell ref="L25:L28"/>
    <mergeCell ref="N25:N28"/>
    <mergeCell ref="M25:M28"/>
    <mergeCell ref="F32:H32"/>
    <mergeCell ref="E33:F33"/>
    <mergeCell ref="E25:E28"/>
    <mergeCell ref="F25:F28"/>
    <mergeCell ref="G25:G28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0.7480314960629921" right="0.15748031496062992" top="0.03937007874015748" bottom="0.03937007874015748" header="0.11811023622047245" footer="0.11811023622047245"/>
  <pageSetup horizontalDpi="600" verticalDpi="600" orientation="landscape" paperSize="9" scale="60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SheetLayoutView="75" zoomScalePageLayoutView="0" workbookViewId="0" topLeftCell="A23">
      <selection activeCell="G43" sqref="G43"/>
    </sheetView>
  </sheetViews>
  <sheetFormatPr defaultColWidth="9.00390625" defaultRowHeight="12.75"/>
  <cols>
    <col min="1" max="1" width="29.25390625" style="27" customWidth="1"/>
    <col min="2" max="2" width="10.875" style="27" customWidth="1"/>
    <col min="3" max="3" width="11.125" style="27" customWidth="1"/>
    <col min="4" max="4" width="9.75390625" style="171" customWidth="1"/>
    <col min="5" max="5" width="33.625" style="27" customWidth="1"/>
    <col min="6" max="6" width="23.00390625" style="27" customWidth="1"/>
    <col min="7" max="7" width="10.625" style="27" customWidth="1"/>
    <col min="8" max="8" width="11.75390625" style="27" customWidth="1"/>
    <col min="9" max="9" width="15.875" style="171" customWidth="1"/>
    <col min="10" max="10" width="11.875" style="27" customWidth="1"/>
    <col min="11" max="11" width="12.75390625" style="27" customWidth="1"/>
    <col min="12" max="12" width="27.25390625" style="27" customWidth="1"/>
    <col min="13" max="13" width="15.625" style="27" customWidth="1"/>
    <col min="14" max="14" width="14.00390625" style="27" customWidth="1"/>
    <col min="15" max="16384" width="9.125" style="27" customWidth="1"/>
  </cols>
  <sheetData>
    <row r="1" spans="2:24" ht="15.75">
      <c r="B1" s="169"/>
      <c r="C1" s="169"/>
      <c r="D1" s="170" t="s">
        <v>142</v>
      </c>
      <c r="E1" s="169"/>
      <c r="Q1" s="163"/>
      <c r="R1" s="163"/>
      <c r="S1" s="163"/>
      <c r="T1" s="172"/>
      <c r="U1" s="163"/>
      <c r="V1" s="163"/>
      <c r="W1" s="163"/>
      <c r="X1" s="163"/>
    </row>
    <row r="2" spans="2:24" ht="15.75">
      <c r="B2" s="169"/>
      <c r="C2" s="169"/>
      <c r="D2" s="170" t="s">
        <v>0</v>
      </c>
      <c r="E2" s="169"/>
      <c r="Q2" s="163"/>
      <c r="R2" s="163"/>
      <c r="S2" s="163"/>
      <c r="T2" s="172"/>
      <c r="U2" s="163"/>
      <c r="V2" s="163"/>
      <c r="W2" s="163"/>
      <c r="X2" s="163"/>
    </row>
    <row r="3" spans="2:24" ht="15.75">
      <c r="B3" s="169"/>
      <c r="C3" s="169"/>
      <c r="D3" s="170" t="s">
        <v>38</v>
      </c>
      <c r="E3" s="169"/>
      <c r="Q3" s="163"/>
      <c r="R3" s="163"/>
      <c r="S3" s="163"/>
      <c r="T3" s="172"/>
      <c r="U3" s="163"/>
      <c r="V3" s="163"/>
      <c r="W3" s="163"/>
      <c r="X3" s="163"/>
    </row>
    <row r="4" spans="4:24" ht="15.75">
      <c r="D4" s="173"/>
      <c r="Q4" s="163"/>
      <c r="R4" s="163"/>
      <c r="S4" s="163"/>
      <c r="T4" s="172"/>
      <c r="U4" s="163"/>
      <c r="V4" s="163"/>
      <c r="W4" s="163"/>
      <c r="X4" s="163"/>
    </row>
    <row r="5" spans="1:24" ht="21.75" customHeight="1">
      <c r="A5" s="436" t="s">
        <v>199</v>
      </c>
      <c r="B5" s="437"/>
      <c r="C5" s="437"/>
      <c r="D5" s="437"/>
      <c r="E5" s="437"/>
      <c r="F5" s="437"/>
      <c r="G5" s="437"/>
      <c r="H5" s="437"/>
      <c r="Q5" s="163"/>
      <c r="R5" s="163"/>
      <c r="S5" s="163"/>
      <c r="T5" s="174"/>
      <c r="U5" s="163"/>
      <c r="V5" s="163"/>
      <c r="W5" s="163"/>
      <c r="X5" s="163"/>
    </row>
    <row r="6" spans="1:24" ht="51.75" customHeight="1">
      <c r="A6" s="425" t="s">
        <v>200</v>
      </c>
      <c r="B6" s="426"/>
      <c r="C6" s="426"/>
      <c r="D6" s="426"/>
      <c r="E6" s="426"/>
      <c r="F6" s="426"/>
      <c r="G6" s="426"/>
      <c r="H6" s="427"/>
      <c r="Q6" s="434"/>
      <c r="R6" s="435"/>
      <c r="S6" s="435"/>
      <c r="T6" s="435"/>
      <c r="U6" s="435"/>
      <c r="V6" s="435"/>
      <c r="W6" s="435"/>
      <c r="X6" s="435"/>
    </row>
    <row r="7" spans="1:24" ht="20.25" customHeight="1">
      <c r="A7" s="425" t="s">
        <v>112</v>
      </c>
      <c r="B7" s="426"/>
      <c r="C7" s="426"/>
      <c r="D7" s="426"/>
      <c r="E7" s="426"/>
      <c r="F7" s="426"/>
      <c r="G7" s="426"/>
      <c r="H7" s="427"/>
      <c r="Q7" s="434"/>
      <c r="R7" s="435"/>
      <c r="S7" s="435"/>
      <c r="T7" s="435"/>
      <c r="U7" s="435"/>
      <c r="V7" s="435"/>
      <c r="W7" s="435"/>
      <c r="X7" s="435"/>
    </row>
    <row r="8" spans="1:24" ht="20.25" customHeight="1">
      <c r="A8" s="425" t="s">
        <v>111</v>
      </c>
      <c r="B8" s="426"/>
      <c r="C8" s="426"/>
      <c r="D8" s="426"/>
      <c r="E8" s="426"/>
      <c r="F8" s="426"/>
      <c r="G8" s="426"/>
      <c r="H8" s="427"/>
      <c r="Q8" s="434"/>
      <c r="R8" s="435"/>
      <c r="S8" s="435"/>
      <c r="T8" s="435"/>
      <c r="U8" s="435"/>
      <c r="V8" s="435"/>
      <c r="W8" s="435"/>
      <c r="X8" s="435"/>
    </row>
    <row r="9" spans="1:24" ht="20.25" customHeight="1">
      <c r="A9" s="425" t="s">
        <v>108</v>
      </c>
      <c r="B9" s="426"/>
      <c r="C9" s="426"/>
      <c r="D9" s="426"/>
      <c r="E9" s="426"/>
      <c r="F9" s="426"/>
      <c r="G9" s="426"/>
      <c r="H9" s="427"/>
      <c r="Q9" s="175"/>
      <c r="R9" s="176"/>
      <c r="S9" s="176"/>
      <c r="T9" s="176"/>
      <c r="U9" s="176"/>
      <c r="V9" s="176"/>
      <c r="W9" s="176"/>
      <c r="X9" s="176"/>
    </row>
    <row r="10" spans="1:24" ht="20.25" customHeight="1">
      <c r="A10" s="175"/>
      <c r="B10" s="176"/>
      <c r="C10" s="176"/>
      <c r="D10" s="177"/>
      <c r="E10" s="176"/>
      <c r="F10" s="176"/>
      <c r="G10" s="176"/>
      <c r="H10" s="176"/>
      <c r="Q10" s="175"/>
      <c r="R10" s="176"/>
      <c r="S10" s="176"/>
      <c r="T10" s="176"/>
      <c r="U10" s="176"/>
      <c r="V10" s="176"/>
      <c r="W10" s="176"/>
      <c r="X10" s="176"/>
    </row>
    <row r="11" ht="15.75">
      <c r="A11" s="178"/>
    </row>
    <row r="12" spans="1:19" ht="19.5" customHeight="1">
      <c r="A12" s="428" t="s">
        <v>1</v>
      </c>
      <c r="B12" s="429" t="s">
        <v>2</v>
      </c>
      <c r="C12" s="429" t="s">
        <v>3</v>
      </c>
      <c r="D12" s="428" t="s">
        <v>4</v>
      </c>
      <c r="E12" s="428"/>
      <c r="F12" s="428"/>
      <c r="G12" s="428"/>
      <c r="H12" s="428"/>
      <c r="I12" s="428"/>
      <c r="J12" s="428"/>
      <c r="K12" s="428"/>
      <c r="L12" s="428"/>
      <c r="M12" s="428" t="s">
        <v>28</v>
      </c>
      <c r="N12" s="428" t="s">
        <v>27</v>
      </c>
      <c r="O12" s="410"/>
      <c r="P12" s="179"/>
      <c r="Q12" s="179"/>
      <c r="R12" s="179"/>
      <c r="S12" s="179"/>
    </row>
    <row r="13" spans="1:19" ht="42.75" customHeight="1">
      <c r="A13" s="428"/>
      <c r="B13" s="429"/>
      <c r="C13" s="429"/>
      <c r="D13" s="87"/>
      <c r="E13" s="87"/>
      <c r="F13" s="87"/>
      <c r="G13" s="87"/>
      <c r="H13" s="87"/>
      <c r="I13" s="87"/>
      <c r="J13" s="87"/>
      <c r="K13" s="428" t="s">
        <v>29</v>
      </c>
      <c r="L13" s="428"/>
      <c r="M13" s="428"/>
      <c r="N13" s="428"/>
      <c r="O13" s="411"/>
      <c r="P13" s="179"/>
      <c r="Q13" s="179"/>
      <c r="R13" s="179"/>
      <c r="S13" s="179"/>
    </row>
    <row r="14" spans="1:19" ht="150" customHeight="1">
      <c r="A14" s="428"/>
      <c r="B14" s="429"/>
      <c r="C14" s="429"/>
      <c r="D14" s="428" t="s">
        <v>229</v>
      </c>
      <c r="E14" s="87" t="s">
        <v>37</v>
      </c>
      <c r="F14" s="87" t="s">
        <v>36</v>
      </c>
      <c r="G14" s="87" t="s">
        <v>35</v>
      </c>
      <c r="H14" s="87" t="s">
        <v>34</v>
      </c>
      <c r="I14" s="87" t="s">
        <v>33</v>
      </c>
      <c r="J14" s="87" t="s">
        <v>30</v>
      </c>
      <c r="K14" s="180" t="s">
        <v>31</v>
      </c>
      <c r="L14" s="180" t="s">
        <v>32</v>
      </c>
      <c r="M14" s="428"/>
      <c r="N14" s="428"/>
      <c r="O14" s="412"/>
      <c r="P14" s="179"/>
      <c r="Q14" s="179"/>
      <c r="R14" s="179"/>
      <c r="S14" s="179"/>
    </row>
    <row r="15" spans="1:19" ht="13.5" customHeight="1" hidden="1">
      <c r="A15" s="428"/>
      <c r="B15" s="429"/>
      <c r="C15" s="429"/>
      <c r="D15" s="433"/>
      <c r="E15" s="87" t="s">
        <v>7</v>
      </c>
      <c r="F15" s="87" t="s">
        <v>8</v>
      </c>
      <c r="G15" s="87"/>
      <c r="H15" s="87"/>
      <c r="I15" s="87" t="s">
        <v>12</v>
      </c>
      <c r="J15" s="87" t="s">
        <v>15</v>
      </c>
      <c r="K15" s="428"/>
      <c r="L15" s="428"/>
      <c r="M15" s="181"/>
      <c r="N15" s="181"/>
      <c r="O15" s="182"/>
      <c r="P15" s="179"/>
      <c r="Q15" s="179"/>
      <c r="R15" s="179"/>
      <c r="S15" s="179"/>
    </row>
    <row r="16" spans="1:19" ht="13.5" customHeight="1" hidden="1">
      <c r="A16" s="428"/>
      <c r="B16" s="429"/>
      <c r="C16" s="429"/>
      <c r="D16" s="433"/>
      <c r="E16" s="87"/>
      <c r="F16" s="87" t="s">
        <v>9</v>
      </c>
      <c r="G16" s="87"/>
      <c r="H16" s="87"/>
      <c r="I16" s="87" t="s">
        <v>13</v>
      </c>
      <c r="J16" s="87" t="s">
        <v>16</v>
      </c>
      <c r="K16" s="428"/>
      <c r="L16" s="428"/>
      <c r="M16" s="181"/>
      <c r="N16" s="181"/>
      <c r="O16" s="182"/>
      <c r="P16" s="179"/>
      <c r="Q16" s="179"/>
      <c r="R16" s="179"/>
      <c r="S16" s="179"/>
    </row>
    <row r="17" spans="1:19" ht="13.5" customHeight="1" hidden="1">
      <c r="A17" s="428"/>
      <c r="B17" s="429"/>
      <c r="C17" s="429"/>
      <c r="D17" s="433"/>
      <c r="E17" s="87"/>
      <c r="F17" s="87" t="s">
        <v>10</v>
      </c>
      <c r="G17" s="87"/>
      <c r="H17" s="87"/>
      <c r="I17" s="87" t="s">
        <v>14</v>
      </c>
      <c r="J17" s="87" t="s">
        <v>17</v>
      </c>
      <c r="K17" s="428"/>
      <c r="L17" s="428"/>
      <c r="M17" s="181"/>
      <c r="N17" s="181"/>
      <c r="O17" s="182"/>
      <c r="P17" s="179"/>
      <c r="Q17" s="179"/>
      <c r="R17" s="179"/>
      <c r="S17" s="179"/>
    </row>
    <row r="18" spans="1:19" ht="33" customHeight="1" hidden="1">
      <c r="A18" s="428"/>
      <c r="B18" s="429"/>
      <c r="C18" s="429"/>
      <c r="D18" s="433"/>
      <c r="E18" s="87"/>
      <c r="F18" s="87" t="s">
        <v>11</v>
      </c>
      <c r="G18" s="87"/>
      <c r="H18" s="87"/>
      <c r="I18" s="87"/>
      <c r="J18" s="183" t="s">
        <v>18</v>
      </c>
      <c r="K18" s="87" t="s">
        <v>19</v>
      </c>
      <c r="L18" s="87" t="s">
        <v>22</v>
      </c>
      <c r="M18" s="181"/>
      <c r="N18" s="181"/>
      <c r="O18" s="182"/>
      <c r="P18" s="179"/>
      <c r="Q18" s="179"/>
      <c r="R18" s="179"/>
      <c r="S18" s="179"/>
    </row>
    <row r="19" spans="1:19" ht="15.75" hidden="1">
      <c r="A19" s="428"/>
      <c r="B19" s="429"/>
      <c r="C19" s="429"/>
      <c r="D19" s="87"/>
      <c r="E19" s="87"/>
      <c r="F19" s="87"/>
      <c r="G19" s="87"/>
      <c r="H19" s="87"/>
      <c r="I19" s="87"/>
      <c r="J19" s="87"/>
      <c r="K19" s="87" t="s">
        <v>5</v>
      </c>
      <c r="L19" s="87" t="s">
        <v>23</v>
      </c>
      <c r="M19" s="181"/>
      <c r="N19" s="181"/>
      <c r="O19" s="182"/>
      <c r="P19" s="179"/>
      <c r="Q19" s="179"/>
      <c r="R19" s="179"/>
      <c r="S19" s="179"/>
    </row>
    <row r="20" spans="1:19" ht="15.75" hidden="1">
      <c r="A20" s="428"/>
      <c r="B20" s="429"/>
      <c r="C20" s="429"/>
      <c r="D20" s="87"/>
      <c r="E20" s="87"/>
      <c r="F20" s="87"/>
      <c r="G20" s="87"/>
      <c r="H20" s="87"/>
      <c r="I20" s="87"/>
      <c r="J20" s="87"/>
      <c r="K20" s="87" t="s">
        <v>6</v>
      </c>
      <c r="L20" s="87" t="s">
        <v>15</v>
      </c>
      <c r="M20" s="181"/>
      <c r="N20" s="181"/>
      <c r="O20" s="182"/>
      <c r="P20" s="179"/>
      <c r="Q20" s="179"/>
      <c r="R20" s="179"/>
      <c r="S20" s="179"/>
    </row>
    <row r="21" spans="1:19" ht="15.75" hidden="1">
      <c r="A21" s="428"/>
      <c r="B21" s="429"/>
      <c r="C21" s="429"/>
      <c r="D21" s="87"/>
      <c r="E21" s="87"/>
      <c r="F21" s="87"/>
      <c r="G21" s="87"/>
      <c r="H21" s="87"/>
      <c r="I21" s="87"/>
      <c r="J21" s="87"/>
      <c r="K21" s="87" t="s">
        <v>20</v>
      </c>
      <c r="L21" s="87" t="s">
        <v>24</v>
      </c>
      <c r="M21" s="181"/>
      <c r="N21" s="181"/>
      <c r="O21" s="182"/>
      <c r="P21" s="179"/>
      <c r="Q21" s="179"/>
      <c r="R21" s="179"/>
      <c r="S21" s="179"/>
    </row>
    <row r="22" spans="1:19" ht="15.75" hidden="1">
      <c r="A22" s="428"/>
      <c r="B22" s="429"/>
      <c r="C22" s="429"/>
      <c r="D22" s="87"/>
      <c r="E22" s="87"/>
      <c r="F22" s="87"/>
      <c r="G22" s="87"/>
      <c r="H22" s="87"/>
      <c r="I22" s="87"/>
      <c r="J22" s="87"/>
      <c r="K22" s="87" t="s">
        <v>21</v>
      </c>
      <c r="L22" s="87" t="s">
        <v>25</v>
      </c>
      <c r="M22" s="181"/>
      <c r="N22" s="181"/>
      <c r="O22" s="182"/>
      <c r="P22" s="179"/>
      <c r="Q22" s="179"/>
      <c r="R22" s="179"/>
      <c r="S22" s="179"/>
    </row>
    <row r="23" spans="1:15" ht="18.75" customHeight="1">
      <c r="A23" s="90">
        <v>1</v>
      </c>
      <c r="B23" s="90">
        <v>2</v>
      </c>
      <c r="C23" s="90">
        <v>3</v>
      </c>
      <c r="D23" s="89">
        <v>4</v>
      </c>
      <c r="E23" s="90">
        <v>5</v>
      </c>
      <c r="F23" s="90">
        <v>6</v>
      </c>
      <c r="G23" s="90">
        <v>7</v>
      </c>
      <c r="H23" s="90">
        <v>8</v>
      </c>
      <c r="I23" s="89">
        <v>9</v>
      </c>
      <c r="J23" s="90">
        <v>10</v>
      </c>
      <c r="K23" s="90">
        <v>11</v>
      </c>
      <c r="L23" s="90">
        <v>12</v>
      </c>
      <c r="M23" s="90">
        <v>13</v>
      </c>
      <c r="N23" s="90">
        <v>14</v>
      </c>
      <c r="O23" s="92"/>
    </row>
    <row r="24" spans="1:15" s="179" customFormat="1" ht="47.25">
      <c r="A24" s="184" t="s">
        <v>80</v>
      </c>
      <c r="B24" s="49" t="s">
        <v>117</v>
      </c>
      <c r="C24" s="185">
        <v>6420000</v>
      </c>
      <c r="D24" s="49">
        <v>1</v>
      </c>
      <c r="E24" s="49" t="s">
        <v>147</v>
      </c>
      <c r="F24" s="186" t="s">
        <v>40</v>
      </c>
      <c r="G24" s="187"/>
      <c r="H24" s="135" t="s">
        <v>41</v>
      </c>
      <c r="I24" s="188">
        <v>2.9</v>
      </c>
      <c r="J24" s="187"/>
      <c r="K24" s="189" t="s">
        <v>187</v>
      </c>
      <c r="L24" s="136" t="s">
        <v>189</v>
      </c>
      <c r="M24" s="49" t="s">
        <v>192</v>
      </c>
      <c r="N24" s="187"/>
      <c r="O24" s="182"/>
    </row>
    <row r="25" spans="1:15" s="179" customFormat="1" ht="47.25">
      <c r="A25" s="184" t="s">
        <v>209</v>
      </c>
      <c r="B25" s="49" t="s">
        <v>161</v>
      </c>
      <c r="C25" s="49">
        <v>6613020</v>
      </c>
      <c r="D25" s="190">
        <v>3</v>
      </c>
      <c r="E25" s="49" t="s">
        <v>194</v>
      </c>
      <c r="F25" s="186" t="s">
        <v>40</v>
      </c>
      <c r="G25" s="187"/>
      <c r="H25" s="135" t="s">
        <v>41</v>
      </c>
      <c r="I25" s="188">
        <v>6.8</v>
      </c>
      <c r="J25" s="187"/>
      <c r="K25" s="189" t="s">
        <v>187</v>
      </c>
      <c r="L25" s="136" t="s">
        <v>189</v>
      </c>
      <c r="M25" s="49" t="s">
        <v>261</v>
      </c>
      <c r="N25" s="187"/>
      <c r="O25" s="193"/>
    </row>
    <row r="26" spans="1:15" s="179" customFormat="1" ht="47.25">
      <c r="A26" s="184" t="s">
        <v>81</v>
      </c>
      <c r="B26" s="48" t="s">
        <v>126</v>
      </c>
      <c r="C26" s="49">
        <v>3020000</v>
      </c>
      <c r="D26" s="190">
        <v>5</v>
      </c>
      <c r="E26" s="49" t="s">
        <v>263</v>
      </c>
      <c r="F26" s="186" t="s">
        <v>40</v>
      </c>
      <c r="G26" s="191"/>
      <c r="H26" s="135" t="s">
        <v>41</v>
      </c>
      <c r="I26" s="192">
        <v>23.9</v>
      </c>
      <c r="J26" s="191"/>
      <c r="K26" s="189" t="s">
        <v>187</v>
      </c>
      <c r="L26" s="136" t="s">
        <v>189</v>
      </c>
      <c r="M26" s="49" t="s">
        <v>261</v>
      </c>
      <c r="N26" s="191"/>
      <c r="O26" s="182"/>
    </row>
    <row r="27" spans="1:15" s="179" customFormat="1" ht="34.5" customHeight="1">
      <c r="A27" s="184" t="s">
        <v>82</v>
      </c>
      <c r="B27" s="49" t="s">
        <v>123</v>
      </c>
      <c r="C27" s="190">
        <v>3699010</v>
      </c>
      <c r="D27" s="190">
        <v>6</v>
      </c>
      <c r="E27" s="49" t="s">
        <v>262</v>
      </c>
      <c r="F27" s="186" t="s">
        <v>40</v>
      </c>
      <c r="G27" s="191"/>
      <c r="H27" s="135" t="s">
        <v>41</v>
      </c>
      <c r="I27" s="192">
        <v>36.3</v>
      </c>
      <c r="J27" s="191"/>
      <c r="K27" s="189" t="s">
        <v>187</v>
      </c>
      <c r="L27" s="136" t="s">
        <v>189</v>
      </c>
      <c r="M27" s="136" t="s">
        <v>261</v>
      </c>
      <c r="N27" s="191"/>
      <c r="O27" s="182"/>
    </row>
    <row r="28" spans="1:15" s="179" customFormat="1" ht="47.25">
      <c r="A28" s="184" t="s">
        <v>82</v>
      </c>
      <c r="B28" s="49" t="s">
        <v>123</v>
      </c>
      <c r="C28" s="190">
        <v>3699010</v>
      </c>
      <c r="D28" s="190">
        <v>6</v>
      </c>
      <c r="E28" s="49" t="s">
        <v>202</v>
      </c>
      <c r="F28" s="186" t="s">
        <v>40</v>
      </c>
      <c r="G28" s="191"/>
      <c r="H28" s="135" t="s">
        <v>41</v>
      </c>
      <c r="I28" s="192">
        <v>13.8</v>
      </c>
      <c r="J28" s="191"/>
      <c r="K28" s="189" t="s">
        <v>187</v>
      </c>
      <c r="L28" s="136" t="s">
        <v>189</v>
      </c>
      <c r="M28" s="136" t="s">
        <v>261</v>
      </c>
      <c r="N28" s="191"/>
      <c r="O28" s="182"/>
    </row>
    <row r="29" spans="1:15" s="179" customFormat="1" ht="47.25">
      <c r="A29" s="184" t="s">
        <v>82</v>
      </c>
      <c r="B29" s="49" t="s">
        <v>123</v>
      </c>
      <c r="C29" s="190">
        <v>3699010</v>
      </c>
      <c r="D29" s="190">
        <v>6</v>
      </c>
      <c r="E29" s="49" t="s">
        <v>262</v>
      </c>
      <c r="F29" s="186" t="s">
        <v>40</v>
      </c>
      <c r="G29" s="191"/>
      <c r="H29" s="135" t="s">
        <v>41</v>
      </c>
      <c r="I29" s="192">
        <v>26.3</v>
      </c>
      <c r="J29" s="191"/>
      <c r="K29" s="189" t="s">
        <v>187</v>
      </c>
      <c r="L29" s="136" t="s">
        <v>189</v>
      </c>
      <c r="M29" s="136" t="s">
        <v>261</v>
      </c>
      <c r="N29" s="191"/>
      <c r="O29" s="182"/>
    </row>
    <row r="30" spans="1:15" s="179" customFormat="1" ht="16.5" customHeight="1">
      <c r="A30" s="184" t="s">
        <v>264</v>
      </c>
      <c r="B30" s="416"/>
      <c r="C30" s="413"/>
      <c r="D30" s="404"/>
      <c r="E30" s="413"/>
      <c r="F30" s="413"/>
      <c r="G30" s="404"/>
      <c r="H30" s="419"/>
      <c r="I30" s="407">
        <v>427.8</v>
      </c>
      <c r="J30" s="404"/>
      <c r="K30" s="413"/>
      <c r="L30" s="401"/>
      <c r="M30" s="413" t="s">
        <v>260</v>
      </c>
      <c r="N30" s="404"/>
      <c r="O30" s="410"/>
    </row>
    <row r="31" spans="1:15" s="179" customFormat="1" ht="31.5">
      <c r="A31" s="184" t="s">
        <v>201</v>
      </c>
      <c r="B31" s="417"/>
      <c r="C31" s="414"/>
      <c r="D31" s="405"/>
      <c r="E31" s="414"/>
      <c r="F31" s="414"/>
      <c r="G31" s="405"/>
      <c r="H31" s="420"/>
      <c r="I31" s="408"/>
      <c r="J31" s="405"/>
      <c r="K31" s="414"/>
      <c r="L31" s="402"/>
      <c r="M31" s="414"/>
      <c r="N31" s="405"/>
      <c r="O31" s="411"/>
    </row>
    <row r="32" spans="1:15" s="179" customFormat="1" ht="31.5">
      <c r="A32" s="184" t="s">
        <v>209</v>
      </c>
      <c r="B32" s="417"/>
      <c r="C32" s="414"/>
      <c r="D32" s="405"/>
      <c r="E32" s="414"/>
      <c r="F32" s="414"/>
      <c r="G32" s="405"/>
      <c r="H32" s="420"/>
      <c r="I32" s="408"/>
      <c r="J32" s="405"/>
      <c r="K32" s="414"/>
      <c r="L32" s="402"/>
      <c r="M32" s="414"/>
      <c r="N32" s="405"/>
      <c r="O32" s="411"/>
    </row>
    <row r="33" spans="1:15" s="179" customFormat="1" ht="22.5" customHeight="1">
      <c r="A33" s="184" t="s">
        <v>210</v>
      </c>
      <c r="B33" s="417"/>
      <c r="C33" s="414"/>
      <c r="D33" s="405"/>
      <c r="E33" s="414"/>
      <c r="F33" s="414"/>
      <c r="G33" s="405"/>
      <c r="H33" s="420"/>
      <c r="I33" s="408"/>
      <c r="J33" s="405"/>
      <c r="K33" s="414"/>
      <c r="L33" s="402"/>
      <c r="M33" s="414"/>
      <c r="N33" s="405"/>
      <c r="O33" s="411"/>
    </row>
    <row r="34" spans="1:15" s="179" customFormat="1" ht="16.5" customHeight="1">
      <c r="A34" s="184" t="s">
        <v>82</v>
      </c>
      <c r="B34" s="417"/>
      <c r="C34" s="414"/>
      <c r="D34" s="405"/>
      <c r="E34" s="414"/>
      <c r="F34" s="414"/>
      <c r="G34" s="405"/>
      <c r="H34" s="420"/>
      <c r="I34" s="408"/>
      <c r="J34" s="405"/>
      <c r="K34" s="414"/>
      <c r="L34" s="402"/>
      <c r="M34" s="414"/>
      <c r="N34" s="405"/>
      <c r="O34" s="411"/>
    </row>
    <row r="35" spans="1:15" s="179" customFormat="1" ht="38.25" customHeight="1">
      <c r="A35" s="194" t="s">
        <v>265</v>
      </c>
      <c r="B35" s="418"/>
      <c r="C35" s="415"/>
      <c r="D35" s="406"/>
      <c r="E35" s="415"/>
      <c r="F35" s="415"/>
      <c r="G35" s="406"/>
      <c r="H35" s="421"/>
      <c r="I35" s="409"/>
      <c r="J35" s="406"/>
      <c r="K35" s="415"/>
      <c r="L35" s="403"/>
      <c r="M35" s="415"/>
      <c r="N35" s="406"/>
      <c r="O35" s="412"/>
    </row>
    <row r="36" spans="1:15" s="179" customFormat="1" ht="15.75">
      <c r="A36" s="184" t="s">
        <v>76</v>
      </c>
      <c r="B36" s="49"/>
      <c r="C36" s="49"/>
      <c r="D36" s="49"/>
      <c r="E36" s="187"/>
      <c r="F36" s="186"/>
      <c r="G36" s="187"/>
      <c r="H36" s="187"/>
      <c r="I36" s="195">
        <f>SUM(I24:I35)</f>
        <v>537.8</v>
      </c>
      <c r="J36" s="187"/>
      <c r="K36" s="189"/>
      <c r="L36" s="49"/>
      <c r="M36" s="189"/>
      <c r="N36" s="187"/>
      <c r="O36" s="182"/>
    </row>
    <row r="37" spans="1:10" s="179" customFormat="1" ht="31.5" customHeight="1">
      <c r="A37" s="196"/>
      <c r="D37" s="197"/>
      <c r="F37" s="430" t="s">
        <v>224</v>
      </c>
      <c r="G37" s="430"/>
      <c r="H37" s="198"/>
      <c r="I37" s="432">
        <f>I30</f>
        <v>427.8</v>
      </c>
      <c r="J37" s="432"/>
    </row>
    <row r="38" spans="1:11" s="179" customFormat="1" ht="33" customHeight="1">
      <c r="A38" s="198"/>
      <c r="B38" s="199"/>
      <c r="C38" s="200"/>
      <c r="D38" s="201"/>
      <c r="E38" s="200"/>
      <c r="F38" s="431"/>
      <c r="G38" s="431"/>
      <c r="H38" s="198"/>
      <c r="I38" s="423"/>
      <c r="J38" s="423"/>
      <c r="K38" s="202"/>
    </row>
    <row r="39" spans="1:9" s="179" customFormat="1" ht="45" customHeight="1">
      <c r="A39" s="424" t="s">
        <v>130</v>
      </c>
      <c r="B39" s="424"/>
      <c r="D39" s="422" t="s">
        <v>211</v>
      </c>
      <c r="E39" s="422"/>
      <c r="F39" s="422"/>
      <c r="G39" s="422"/>
      <c r="I39" s="197"/>
    </row>
    <row r="40" spans="4:9" s="179" customFormat="1" ht="15.75">
      <c r="D40" s="197"/>
      <c r="I40" s="197"/>
    </row>
    <row r="41" spans="4:9" s="179" customFormat="1" ht="33" customHeight="1">
      <c r="D41" s="197"/>
      <c r="I41" s="197"/>
    </row>
    <row r="42" spans="1:9" s="179" customFormat="1" ht="15.75">
      <c r="A42" s="422" t="s">
        <v>215</v>
      </c>
      <c r="B42" s="422"/>
      <c r="D42" s="422" t="s">
        <v>228</v>
      </c>
      <c r="E42" s="422"/>
      <c r="F42" s="422"/>
      <c r="G42" s="422"/>
      <c r="I42" s="197"/>
    </row>
    <row r="43" spans="4:9" s="179" customFormat="1" ht="15.75">
      <c r="D43" s="197"/>
      <c r="I43" s="197"/>
    </row>
    <row r="44" spans="4:9" s="179" customFormat="1" ht="15.75">
      <c r="D44" s="197"/>
      <c r="I44" s="197"/>
    </row>
    <row r="45" spans="4:9" s="179" customFormat="1" ht="15.75">
      <c r="D45" s="197"/>
      <c r="I45" s="197"/>
    </row>
    <row r="46" spans="1:9" s="179" customFormat="1" ht="15.75">
      <c r="A46" s="179" t="s">
        <v>212</v>
      </c>
      <c r="D46" s="197"/>
      <c r="I46" s="197"/>
    </row>
    <row r="143" ht="12.75"/>
  </sheetData>
  <sheetProtection/>
  <mergeCells count="42">
    <mergeCell ref="A8:H8"/>
    <mergeCell ref="Q8:X8"/>
    <mergeCell ref="A5:H5"/>
    <mergeCell ref="A6:H6"/>
    <mergeCell ref="Q6:X6"/>
    <mergeCell ref="A7:H7"/>
    <mergeCell ref="Q7:X7"/>
    <mergeCell ref="N12:N14"/>
    <mergeCell ref="K13:L13"/>
    <mergeCell ref="D14:D18"/>
    <mergeCell ref="K15:L15"/>
    <mergeCell ref="K16:L16"/>
    <mergeCell ref="K17:L17"/>
    <mergeCell ref="M12:M14"/>
    <mergeCell ref="O12:O14"/>
    <mergeCell ref="D39:G39"/>
    <mergeCell ref="A9:H9"/>
    <mergeCell ref="A12:A22"/>
    <mergeCell ref="B12:B22"/>
    <mergeCell ref="C12:C22"/>
    <mergeCell ref="D12:L12"/>
    <mergeCell ref="F37:G37"/>
    <mergeCell ref="F38:G38"/>
    <mergeCell ref="I37:J37"/>
    <mergeCell ref="G30:G35"/>
    <mergeCell ref="H30:H35"/>
    <mergeCell ref="J30:J35"/>
    <mergeCell ref="K30:K35"/>
    <mergeCell ref="A42:B42"/>
    <mergeCell ref="I38:J38"/>
    <mergeCell ref="A39:B39"/>
    <mergeCell ref="D42:G42"/>
    <mergeCell ref="L30:L35"/>
    <mergeCell ref="N30:N35"/>
    <mergeCell ref="I30:I35"/>
    <mergeCell ref="O30:O35"/>
    <mergeCell ref="M30:M35"/>
    <mergeCell ref="B30:B35"/>
    <mergeCell ref="C30:C35"/>
    <mergeCell ref="D30:D35"/>
    <mergeCell ref="E30:E35"/>
    <mergeCell ref="F30:F35"/>
  </mergeCells>
  <hyperlinks>
    <hyperlink ref="B12" r:id="rId1" display="consultantplus://offline/ref=DB1113943C0FB6B19A8850CA3A033D3D9D6EDBC1A1B77D6907B6D49000A8FC29B79FB3A7B74E4211i0AFG"/>
    <hyperlink ref="C12" r:id="rId2" display="consultantplus://offline/ref=DB1113943C0FB6B19A8850CA3A033D3D9D68D0C2AAB47D6907B6D49000iAA8G"/>
    <hyperlink ref="J18" location="Par143" display="Par143"/>
  </hyperlinks>
  <printOptions/>
  <pageMargins left="0.7480314960629921" right="0" top="0" bottom="0" header="0" footer="0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оксана</cp:lastModifiedBy>
  <cp:lastPrinted>2016-01-13T00:57:50Z</cp:lastPrinted>
  <dcterms:created xsi:type="dcterms:W3CDTF">2014-01-13T06:41:26Z</dcterms:created>
  <dcterms:modified xsi:type="dcterms:W3CDTF">2016-01-20T06:30:42Z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